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9"/>
  <workbookPr/>
  <mc:AlternateContent xmlns:mc="http://schemas.openxmlformats.org/markup-compatibility/2006">
    <mc:Choice Requires="x15">
      <x15ac:absPath xmlns:x15ac="http://schemas.microsoft.com/office/spreadsheetml/2010/11/ac" url="G:\Shared drives\_SPCO\State Price Agreement Team\Price Agreements\Active Categories\Body Armor\20 - 25\2025\New MA\Contracts\ONYX\"/>
    </mc:Choice>
  </mc:AlternateContent>
  <xr:revisionPtr revIDLastSave="0" documentId="13_ncr:1_{DDE8166C-A598-4848-AE43-7CC5EE37771A}" xr6:coauthVersionLast="36" xr6:coauthVersionMax="36" xr10:uidLastSave="{00000000-0000-0000-0000-000000000000}"/>
  <bookViews>
    <workbookView xWindow="0" yWindow="0" windowWidth="28800" windowHeight="12036" xr2:uid="{00000000-000D-0000-FFFF-FFFF00000000}"/>
  </bookViews>
  <sheets>
    <sheet name="Market Basket 0101.06" sheetId="2" r:id="rId1"/>
    <sheet name="Non-Market Basket" sheetId="7" r:id="rId2"/>
    <sheet name="Market Basket 0101.07" sheetId="1" r:id="rId3"/>
  </sheets>
  <definedNames>
    <definedName name="_xlnm._FilterDatabase" localSheetId="0" hidden="1">'Market Basket 0101.06'!$B$3:$M$36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68" i="7" l="1"/>
  <c r="H67" i="7"/>
  <c r="H65" i="7"/>
  <c r="H64" i="7"/>
  <c r="H63" i="7"/>
  <c r="H62" i="7"/>
  <c r="H61" i="7"/>
  <c r="H60" i="7"/>
  <c r="H59" i="7"/>
  <c r="H58" i="7"/>
  <c r="H57" i="7"/>
  <c r="H56" i="7"/>
  <c r="H55" i="7"/>
  <c r="H54" i="7"/>
  <c r="H53" i="7"/>
  <c r="H52" i="7"/>
  <c r="H51" i="7"/>
  <c r="H50" i="7"/>
  <c r="H49" i="7"/>
  <c r="H48" i="7"/>
  <c r="H47" i="7"/>
  <c r="H46" i="7"/>
  <c r="H45" i="7"/>
  <c r="H44" i="7"/>
  <c r="H43" i="7"/>
  <c r="H42" i="7"/>
  <c r="H41" i="7"/>
  <c r="H40" i="7"/>
  <c r="H39" i="7"/>
  <c r="H38" i="7"/>
  <c r="H37" i="7"/>
  <c r="H36" i="7"/>
  <c r="H35" i="7"/>
  <c r="H34" i="7"/>
  <c r="H33" i="7"/>
  <c r="H32" i="7"/>
  <c r="H31" i="7"/>
  <c r="H30" i="7"/>
  <c r="H29" i="7"/>
  <c r="H28" i="7"/>
  <c r="H27" i="7"/>
  <c r="H26" i="7"/>
  <c r="H25" i="7"/>
  <c r="H24" i="7"/>
  <c r="H23" i="7"/>
  <c r="H22" i="7"/>
  <c r="H21" i="7"/>
  <c r="H20" i="7"/>
  <c r="H19" i="7"/>
  <c r="H18" i="7"/>
  <c r="H17" i="7"/>
  <c r="H16" i="7"/>
  <c r="H15" i="7"/>
  <c r="H14" i="7"/>
  <c r="H13" i="7"/>
  <c r="H12" i="7"/>
  <c r="H11" i="7"/>
  <c r="H10" i="7"/>
  <c r="H9" i="7"/>
  <c r="H8" i="7"/>
  <c r="H7" i="7"/>
  <c r="H6" i="7"/>
  <c r="H5" i="7"/>
  <c r="L36" i="2"/>
  <c r="M36" i="2" s="1"/>
  <c r="L35" i="2"/>
  <c r="L34" i="2"/>
  <c r="L33" i="2"/>
  <c r="L32" i="2"/>
  <c r="L31" i="2"/>
  <c r="L30" i="2"/>
  <c r="L29" i="2"/>
  <c r="L28" i="2"/>
  <c r="L27" i="2"/>
  <c r="L26" i="2"/>
  <c r="L25" i="2"/>
  <c r="L24" i="2"/>
  <c r="L23" i="2"/>
  <c r="L22" i="2"/>
  <c r="L21" i="2"/>
  <c r="L20" i="2"/>
  <c r="L19" i="2"/>
  <c r="L18" i="2"/>
  <c r="L17" i="2"/>
  <c r="L16" i="2"/>
  <c r="L15" i="2"/>
  <c r="L14" i="2"/>
  <c r="L13" i="2"/>
  <c r="L12" i="2"/>
  <c r="L11" i="2"/>
  <c r="L10" i="2"/>
  <c r="L9" i="2"/>
  <c r="L8" i="2"/>
  <c r="L7" i="2"/>
  <c r="L6" i="2"/>
  <c r="L5" i="2"/>
  <c r="L4" i="2"/>
  <c r="M144" i="1" l="1"/>
  <c r="M143" i="1"/>
  <c r="M142" i="1"/>
  <c r="M141" i="1"/>
  <c r="M140" i="1"/>
  <c r="M139" i="1"/>
  <c r="M138" i="1"/>
  <c r="M137" i="1"/>
  <c r="M136" i="1"/>
  <c r="M135" i="1"/>
  <c r="M5" i="1"/>
  <c r="M6" i="1"/>
  <c r="M7" i="1"/>
  <c r="M8" i="1"/>
  <c r="M9" i="1"/>
  <c r="M10" i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M40" i="1"/>
  <c r="M41" i="1"/>
  <c r="M42" i="1"/>
  <c r="M43" i="1"/>
  <c r="M44" i="1"/>
  <c r="M45" i="1"/>
  <c r="M46" i="1"/>
  <c r="M47" i="1"/>
  <c r="M48" i="1"/>
  <c r="M49" i="1"/>
  <c r="M50" i="1"/>
  <c r="M51" i="1"/>
  <c r="M52" i="1"/>
  <c r="M53" i="1"/>
  <c r="M54" i="1"/>
  <c r="M55" i="1"/>
  <c r="M56" i="1"/>
  <c r="M57" i="1"/>
  <c r="M58" i="1"/>
  <c r="M59" i="1"/>
  <c r="M60" i="1"/>
  <c r="M61" i="1"/>
  <c r="M62" i="1"/>
  <c r="M63" i="1"/>
  <c r="M64" i="1"/>
  <c r="M65" i="1"/>
  <c r="M66" i="1"/>
  <c r="M67" i="1"/>
  <c r="M68" i="1"/>
  <c r="M69" i="1"/>
  <c r="M70" i="1"/>
  <c r="M71" i="1"/>
  <c r="M72" i="1"/>
  <c r="M73" i="1"/>
  <c r="M74" i="1"/>
  <c r="M75" i="1"/>
  <c r="M76" i="1"/>
  <c r="M77" i="1"/>
  <c r="M78" i="1"/>
  <c r="M79" i="1"/>
  <c r="M80" i="1"/>
  <c r="M81" i="1"/>
  <c r="M82" i="1"/>
  <c r="M83" i="1"/>
  <c r="M84" i="1"/>
  <c r="M85" i="1"/>
  <c r="M86" i="1"/>
  <c r="M87" i="1"/>
  <c r="M88" i="1"/>
  <c r="M89" i="1"/>
  <c r="M90" i="1"/>
  <c r="M91" i="1"/>
  <c r="M92" i="1"/>
  <c r="M93" i="1"/>
  <c r="M94" i="1"/>
  <c r="M95" i="1"/>
  <c r="M96" i="1"/>
  <c r="M97" i="1"/>
  <c r="M98" i="1"/>
  <c r="M99" i="1"/>
  <c r="M100" i="1"/>
  <c r="M101" i="1"/>
  <c r="M102" i="1"/>
  <c r="M103" i="1"/>
  <c r="M104" i="1"/>
  <c r="M105" i="1"/>
  <c r="M106" i="1"/>
  <c r="M107" i="1"/>
  <c r="M108" i="1"/>
  <c r="M109" i="1"/>
  <c r="M110" i="1"/>
  <c r="M111" i="1"/>
  <c r="M112" i="1"/>
  <c r="M113" i="1"/>
  <c r="M114" i="1"/>
  <c r="M115" i="1"/>
  <c r="M116" i="1"/>
  <c r="M117" i="1"/>
  <c r="M118" i="1"/>
  <c r="M119" i="1"/>
  <c r="M120" i="1"/>
  <c r="M121" i="1"/>
  <c r="M122" i="1"/>
  <c r="M123" i="1"/>
  <c r="M124" i="1"/>
  <c r="M125" i="1"/>
  <c r="M126" i="1"/>
  <c r="M127" i="1"/>
  <c r="M128" i="1"/>
  <c r="M129" i="1"/>
  <c r="M130" i="1"/>
  <c r="M131" i="1"/>
  <c r="M132" i="1"/>
  <c r="M133" i="1"/>
  <c r="M4" i="1"/>
</calcChain>
</file>

<file path=xl/sharedStrings.xml><?xml version="1.0" encoding="utf-8"?>
<sst xmlns="http://schemas.openxmlformats.org/spreadsheetml/2006/main" count="1181" uniqueCount="213">
  <si>
    <t>Product</t>
  </si>
  <si>
    <t>Type</t>
  </si>
  <si>
    <t>Manufacturer (Brand and Series)</t>
  </si>
  <si>
    <t>Manufacturer Catalog #</t>
  </si>
  <si>
    <t>NIJ Standard(s) / ASTM Standard</t>
  </si>
  <si>
    <t>Threat Level</t>
  </si>
  <si>
    <t>MSRP</t>
  </si>
  <si>
    <t>BID Price</t>
  </si>
  <si>
    <t>% Discount</t>
  </si>
  <si>
    <t>Handgun Protection</t>
  </si>
  <si>
    <t>Ballistic-resistant Vest (including 2 carriers)</t>
  </si>
  <si>
    <t>M or N</t>
  </si>
  <si>
    <t>HG2</t>
  </si>
  <si>
    <t>HG1</t>
  </si>
  <si>
    <t>Ballistic-resistant Vest (including carrier)</t>
  </si>
  <si>
    <t>F</t>
  </si>
  <si>
    <t>Ballistic-resistant rifle plate(s) (including carrier)</t>
  </si>
  <si>
    <t>Ballistic-resistant rifle plate(s) (including 2 carriers)</t>
  </si>
  <si>
    <t>Rifle Protection</t>
  </si>
  <si>
    <t>RF1</t>
  </si>
  <si>
    <t>RF2</t>
  </si>
  <si>
    <t>RF3</t>
  </si>
  <si>
    <t>Ballistic-resistant Stand-alone Plate</t>
  </si>
  <si>
    <t>In Conjunction With (ICW) Armor (soft armor and ICW plate)</t>
  </si>
  <si>
    <t>HG1 ICW RF1</t>
  </si>
  <si>
    <t>HG1 ICW RF2</t>
  </si>
  <si>
    <t>HG1 ICW RF3</t>
  </si>
  <si>
    <t>HG2 ICW RF1</t>
  </si>
  <si>
    <t>HG2 ICW RF2</t>
  </si>
  <si>
    <t>HG2 ICW RF3</t>
  </si>
  <si>
    <t>Stab-resistant Vest (including carrier)</t>
  </si>
  <si>
    <t>Spike Protection</t>
  </si>
  <si>
    <t>Stab-resistant Vest (including 2 carriers)</t>
  </si>
  <si>
    <t>1/Spike</t>
  </si>
  <si>
    <t>2/Spike</t>
  </si>
  <si>
    <t>3/Spike</t>
  </si>
  <si>
    <t>Edged Blade Protection</t>
  </si>
  <si>
    <t>1/Edged Blade</t>
  </si>
  <si>
    <t>2/Edged Blade</t>
  </si>
  <si>
    <t>3/Edged Blade</t>
  </si>
  <si>
    <t>Spike-Edged Blade</t>
  </si>
  <si>
    <t>1/Spike-1/Edged Blade</t>
  </si>
  <si>
    <t>1/Spike- 2/Edged Blade</t>
  </si>
  <si>
    <t>1/Spike- 3/Edged Blade</t>
  </si>
  <si>
    <t>2/Spike - 1/Edged Blade</t>
  </si>
  <si>
    <t>2/Spike - 2/Edged Blade</t>
  </si>
  <si>
    <t>2/Spike - 3/Edged Blade</t>
  </si>
  <si>
    <t>3/Spike - 1/Edged Blade</t>
  </si>
  <si>
    <t>3/Spike - 2/Edged Blade</t>
  </si>
  <si>
    <t>3/Spike - 3/Edged Blade</t>
  </si>
  <si>
    <t>Combination Vest (including carrier)</t>
  </si>
  <si>
    <t>Combination Vest (Including 2 carriers)</t>
  </si>
  <si>
    <t>Handgun-Spike</t>
  </si>
  <si>
    <t>HG1-1/Spike</t>
  </si>
  <si>
    <t>HG1-2/Spike</t>
  </si>
  <si>
    <t>HG2-1/Spike</t>
  </si>
  <si>
    <t>HG2-2/Spike</t>
  </si>
  <si>
    <t>HG1-3/Spike</t>
  </si>
  <si>
    <t>HG2-3/Spike</t>
  </si>
  <si>
    <t>Handgun -Spike-Edged Blade</t>
  </si>
  <si>
    <t>HG1-2/Spike-2/Edged Blade</t>
  </si>
  <si>
    <t>HG2-2/Spike-2/Edged Blade</t>
  </si>
  <si>
    <t>Ballistic Resistant Accessory</t>
  </si>
  <si>
    <t>N/A</t>
  </si>
  <si>
    <t xml:space="preserve"> 0101.06</t>
  </si>
  <si>
    <t>II</t>
  </si>
  <si>
    <t>IIIA</t>
  </si>
  <si>
    <t>0101.06</t>
  </si>
  <si>
    <t>III</t>
  </si>
  <si>
    <t>0115.00</t>
  </si>
  <si>
    <t xml:space="preserve">Manufacturer (Brand and Series) </t>
  </si>
  <si>
    <t>Manufactuere Catalog #</t>
  </si>
  <si>
    <t>Trauma Pack</t>
  </si>
  <si>
    <t>Soft or Hard</t>
  </si>
  <si>
    <t>Body Armor</t>
  </si>
  <si>
    <t>Carrier</t>
  </si>
  <si>
    <t>External/Overt, Over Uniform</t>
  </si>
  <si>
    <t>Tactical</t>
  </si>
  <si>
    <t>Pouches</t>
  </si>
  <si>
    <t>Replacement Vest Straps</t>
  </si>
  <si>
    <t>ID Patches</t>
  </si>
  <si>
    <t>Gender
(M = Male, 
N = Neutral, 
F = Female)</t>
  </si>
  <si>
    <r>
      <rPr>
        <b/>
        <u/>
        <sz val="16"/>
        <color theme="1"/>
        <rFont val="Calibri"/>
        <family val="2"/>
        <scheme val="minor"/>
      </rPr>
      <t>Non-Market Basket (Not Including Helmets &amp; Shields)</t>
    </r>
    <r>
      <rPr>
        <b/>
        <sz val="16"/>
        <color theme="1"/>
        <rFont val="Calibri"/>
        <family val="2"/>
        <scheme val="minor"/>
      </rPr>
      <t xml:space="preserve">:  Items that </t>
    </r>
    <r>
      <rPr>
        <b/>
        <u/>
        <sz val="16"/>
        <color theme="1"/>
        <rFont val="Calibri"/>
        <family val="2"/>
        <scheme val="minor"/>
      </rPr>
      <t>do not</t>
    </r>
    <r>
      <rPr>
        <b/>
        <sz val="16"/>
        <color theme="1"/>
        <rFont val="Calibri"/>
        <family val="2"/>
        <scheme val="minor"/>
      </rPr>
      <t xml:space="preserve"> have Verified Products List or Certified Products List. </t>
    </r>
    <r>
      <rPr>
        <b/>
        <sz val="16"/>
        <color rgb="FFFF0000"/>
        <rFont val="Calibri"/>
        <family val="2"/>
        <scheme val="minor"/>
      </rPr>
      <t xml:space="preserve">Products are not verified or certified. </t>
    </r>
  </si>
  <si>
    <t>Ballistic Protection Warranty Period</t>
  </si>
  <si>
    <t>NIJ 0101.07</t>
  </si>
  <si>
    <t>NIJ 0115.01</t>
  </si>
  <si>
    <t>NIJ  0101.07-0115.01</t>
  </si>
  <si>
    <t>ASTM-ACC-HG1</t>
  </si>
  <si>
    <t>Handgun</t>
  </si>
  <si>
    <t>ASTM-ACC-HG2</t>
  </si>
  <si>
    <t>ASTM-ACC-RF1</t>
  </si>
  <si>
    <t>ASTM-ACC-RF2</t>
  </si>
  <si>
    <t>ASTM-ACC-RF3</t>
  </si>
  <si>
    <t>Rifle</t>
  </si>
  <si>
    <t>NIJ-CPL Model Designation</t>
  </si>
  <si>
    <t>ASTM E3453/E3453M</t>
  </si>
  <si>
    <r>
      <t>NIJ-CPL Model Designation/</t>
    </r>
    <r>
      <rPr>
        <b/>
        <sz val="13"/>
        <rFont val="Calibri"/>
        <family val="2"/>
        <scheme val="minor"/>
      </rPr>
      <t>ASTM</t>
    </r>
    <r>
      <rPr>
        <b/>
        <sz val="13"/>
        <color theme="1"/>
        <rFont val="Calibri"/>
        <family val="2"/>
        <scheme val="minor"/>
      </rPr>
      <t xml:space="preserve"> Model Designation</t>
    </r>
  </si>
  <si>
    <t>Market Basket Products Listed on the NIJ CPL 0101.06 - Certified.   Active on the NIJ CPL.</t>
  </si>
  <si>
    <t>Market Basket Products Listed on the NIJ CPL 0101.07 - Certified.  Verified on the ASTM. Required to be Active on the NIJ CPL or Active on the verified ASTM product list.</t>
  </si>
  <si>
    <t>Contractor Name:</t>
  </si>
  <si>
    <t>PRO AIR LEVEL II WITH ONE APOLLO CARRIER</t>
  </si>
  <si>
    <t>PL-II-01</t>
  </si>
  <si>
    <t>M</t>
  </si>
  <si>
    <t>5 YEARS</t>
  </si>
  <si>
    <t>PRO AIR LEVEL II WITH ONE PEGASUS/ FIREBIRD CARRIER</t>
  </si>
  <si>
    <t>PAX-2  LEVEL II WITH ONE APOLLO CARRIER</t>
  </si>
  <si>
    <t>PAX-2  LEVEL II WITH ONE PEGASUS/ FIREBIRD CARRIER</t>
  </si>
  <si>
    <t>PRO AIR LEVEL II WITH TWO APOLLO CARRIERS</t>
  </si>
  <si>
    <t>PRO AIR LEVEL II WITH TWO PEGASUS/ FIREBIRD CARRIERS</t>
  </si>
  <si>
    <t>PAX-2  LEVEL II WITH TWO APOLLO CARRIERS</t>
  </si>
  <si>
    <t>PAX-2  LEVEL II WITH TWO PEGASUS/ FIREBIRD CARRIERS</t>
  </si>
  <si>
    <t>Ballistic-resistant Vest (Panel Set Only)</t>
  </si>
  <si>
    <t>PAX-2 LEVEL II PANEL SET ONLY</t>
  </si>
  <si>
    <t>PRO AIR LEVEL II PANEL SET ONLY</t>
  </si>
  <si>
    <t>PRO AIR LEVEL IIIA WITH ONE APOLLO CARRIER</t>
  </si>
  <si>
    <t>PL-IIIA-01</t>
  </si>
  <si>
    <t>PRO AIR LEVEL IIIA WITH ONE PEGASUS/ FIREBIRD CARRIER</t>
  </si>
  <si>
    <t>PHOENIX  LEVEL IIIA WITH ONE APOLLO CARRIER</t>
  </si>
  <si>
    <t>PHOENIX</t>
  </si>
  <si>
    <t>N</t>
  </si>
  <si>
    <t>PHOENIX LEVEL IIIA WITH ONE PEGASUS/ FIREBIRD CARRIER</t>
  </si>
  <si>
    <t>PRO AIR LEVEL IIIA WITH TWO APOLLO CARRIERS</t>
  </si>
  <si>
    <t>PRO AIR LEVEL IIIA WITH TWO PEGASUS/ FIREBIRD CARRIERS</t>
  </si>
  <si>
    <t>PHOENIX  LEVEL IIIA WITH TWO APOLLO CARRIERS</t>
  </si>
  <si>
    <t>PHOENIX  LEVEL IIIA WITH TWO PEGASUS/ FIREBIRD CARRIERS</t>
  </si>
  <si>
    <t>PRO AIR IIIA PANEL SET ONLY</t>
  </si>
  <si>
    <t>PHOENIX LEVEL IIIA PANEL SET ONLY</t>
  </si>
  <si>
    <t>PRO AIR STRUCTURED FEMALE LEVEL IIIA WITH ONE APOLLO CARRIER</t>
  </si>
  <si>
    <t>PLF-IIIA-01</t>
  </si>
  <si>
    <t>PRO AIR STRUCTURED FEMALE LEVEL IIIA WITH ONE PEGASUS/ FIREBIRD CARRIER</t>
  </si>
  <si>
    <t>PRO AIR STRUCTURED FEMALE LEVEL IIIA WITH TWO APOLLO CARRIER</t>
  </si>
  <si>
    <t>PRO AIR STRUCTURED FEMALE LEVEL IIIA WITH TWO PEGASUS/ FIREBIRD CARRIER</t>
  </si>
  <si>
    <t>PRO AIR STRUCTURED FEMALE LEVEL IIIA PANEL SET ONLY</t>
  </si>
  <si>
    <t>TWO LON-III-P PLATES AND ROC CARRIER 8X10</t>
  </si>
  <si>
    <t>100017-SET-ROC-810</t>
  </si>
  <si>
    <t>LON-III-P</t>
  </si>
  <si>
    <t>10 YEARS</t>
  </si>
  <si>
    <t>TWO LON-III-P PLATES AND TWO ROC CARRIERS 10X12</t>
  </si>
  <si>
    <t>100017-SET-2ROC-1012</t>
  </si>
  <si>
    <t>LON-III-P PLATE 8X10</t>
  </si>
  <si>
    <t>LON-III-P PLATE 10x12</t>
  </si>
  <si>
    <t>ONYX SPIKE 2 WITH ONE PEGASUS/FIREBIRD CARRIER</t>
  </si>
  <si>
    <t>100008-PEG</t>
  </si>
  <si>
    <t>PS-2-03</t>
  </si>
  <si>
    <t>ONYX SPIKE 2 WITH TWO PEGASUS/FIREBIRD CARRIER</t>
  </si>
  <si>
    <t>100008-2PEG</t>
  </si>
  <si>
    <t>ONYX SPEED PLATE 5"X7"</t>
  </si>
  <si>
    <t>ONYX SPEED PLATE 5"X8"</t>
  </si>
  <si>
    <t>ONYX SPEED PLATE 6"X8"</t>
  </si>
  <si>
    <t>ONYX SPEED PLATE 7"X9"</t>
  </si>
  <si>
    <t>ONYX SPEED PLATE 8"X10"</t>
  </si>
  <si>
    <t>ONYX SPEED PLATE 10"X12"</t>
  </si>
  <si>
    <t>Concealable</t>
  </si>
  <si>
    <t>APOLLO - MALE</t>
  </si>
  <si>
    <t>ATHENA - FEMALE</t>
  </si>
  <si>
    <t>PEGASUS</t>
  </si>
  <si>
    <t>FIREBIRD</t>
  </si>
  <si>
    <t>EAGLE - USC - FRONT TO BACK SIDE CLOSURE</t>
  </si>
  <si>
    <t>EAGLE-USC -BACK TO FRONT SIDE CLOSURE</t>
  </si>
  <si>
    <t>EAGLE - USC - F TO B 3 ROWS MOLLE</t>
  </si>
  <si>
    <t>EAGLE - USC - B TO F 3 ROWS MOLLE</t>
  </si>
  <si>
    <t>PATROL - MOLLE EXPOSED ZIPPER</t>
  </si>
  <si>
    <t>PATROL - NO MOLLE EXPOSED ZIPPER</t>
  </si>
  <si>
    <t>PATROL - MOLLE FLAP OVER ZIPPER</t>
  </si>
  <si>
    <t>PATROL - NO MOLLE FLAP OVER ZIPPER</t>
  </si>
  <si>
    <t>PATROL - CONCORD</t>
  </si>
  <si>
    <t>PATROL - CONCORD 2.0</t>
  </si>
  <si>
    <t>PATROL - TACTICAL</t>
  </si>
  <si>
    <t>PATROL - USP</t>
  </si>
  <si>
    <t>PATROL - M</t>
  </si>
  <si>
    <t>PATROL - EAGLE</t>
  </si>
  <si>
    <t>PATROL - EAGLE - OVERT</t>
  </si>
  <si>
    <t>PATROL - D</t>
  </si>
  <si>
    <t>ORION - TOC</t>
  </si>
  <si>
    <t>ORION - MOLLE</t>
  </si>
  <si>
    <t>ORION - PPK</t>
  </si>
  <si>
    <t>EMS</t>
  </si>
  <si>
    <t>FIREARMS INSTRUCTOR</t>
  </si>
  <si>
    <t>TYP</t>
  </si>
  <si>
    <t>ECHO</t>
  </si>
  <si>
    <t>ROC</t>
  </si>
  <si>
    <t>SPIRIT</t>
  </si>
  <si>
    <t>THUNDERBIRD</t>
  </si>
  <si>
    <t>ATLAS</t>
  </si>
  <si>
    <t>ATLAS - HC</t>
  </si>
  <si>
    <t>ATLAS - HC - 2.0</t>
  </si>
  <si>
    <t>ATLAS - PPC</t>
  </si>
  <si>
    <t>TYPHON</t>
  </si>
  <si>
    <t>SINGLE PISTOL MAGAZINE</t>
  </si>
  <si>
    <t>DOUBLE PISTOL MAGAZINE</t>
  </si>
  <si>
    <t>TRIPLE PISTOL MAGAZINE</t>
  </si>
  <si>
    <t>SINGLE HANDCUFF CASE</t>
  </si>
  <si>
    <t>DOUBLE HANDCUFF CASE</t>
  </si>
  <si>
    <t>SINGLE BATON/FLASHLIGHT</t>
  </si>
  <si>
    <t>UNIVERSAL RADIO WITH BUNGEE</t>
  </si>
  <si>
    <t>UTILITY 8"X8"</t>
  </si>
  <si>
    <t>UTILITY 4"X8" VERTICAL</t>
  </si>
  <si>
    <t>UTILITY 4"X8" HORIZONTAL</t>
  </si>
  <si>
    <t>MK3/MK4 AEROSOL</t>
  </si>
  <si>
    <t>DOUBLE M4 MAGAZINE STACKED</t>
  </si>
  <si>
    <t>DOUBLE M4 MAGAZINE STAGGERED</t>
  </si>
  <si>
    <t>SINGLE M4 MAGAZINE</t>
  </si>
  <si>
    <t>DOUBLE M4 MAGAZINE</t>
  </si>
  <si>
    <t>TRIPLE M4 MAGAZINE</t>
  </si>
  <si>
    <t>GAS MASK</t>
  </si>
  <si>
    <t>MEDICAL POUCH</t>
  </si>
  <si>
    <t>HYDRATION POUCH</t>
  </si>
  <si>
    <t>TASER POUCH</t>
  </si>
  <si>
    <t>FRONT NAME ID</t>
  </si>
  <si>
    <t>BACK ID</t>
  </si>
  <si>
    <t>Contractor Name: ONYX</t>
  </si>
  <si>
    <t xml:space="preserve"> </t>
  </si>
  <si>
    <t>PAX-II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</si>
</sst>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name val="Calibri"/>
      <family val="2"/>
    </font>
    <font>
      <b/>
      <sz val="13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3"/>
      <name val="Calibri"/>
      <family val="2"/>
      <scheme val="minor"/>
    </font>
    <font>
      <sz val="11"/>
      <name val="Calibri"/>
      <family val="2"/>
      <scheme val="minor"/>
    </font>
    <font>
      <sz val="11"/>
      <color rgb="FF00B0F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4" borderId="8" xfId="0" applyFont="1" applyFill="1" applyBorder="1" applyAlignment="1">
      <alignment horizontal="center" vertical="center"/>
    </xf>
    <xf numFmtId="0" fontId="7" fillId="4" borderId="9" xfId="0" applyFont="1" applyFill="1" applyBorder="1" applyAlignment="1">
      <alignment horizontal="center" vertical="center"/>
    </xf>
    <xf numFmtId="0" fontId="7" fillId="4" borderId="9" xfId="0" applyFont="1" applyFill="1" applyBorder="1" applyAlignment="1">
      <alignment horizontal="center" vertical="center" wrapText="1"/>
    </xf>
    <xf numFmtId="0" fontId="7" fillId="4" borderId="10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0" fillId="0" borderId="5" xfId="0" applyBorder="1" applyAlignment="1">
      <alignment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vertical="center"/>
    </xf>
    <xf numFmtId="0" fontId="0" fillId="0" borderId="6" xfId="0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5" fillId="3" borderId="3" xfId="0" applyFont="1" applyFill="1" applyBorder="1" applyAlignment="1">
      <alignment horizontal="left" vertical="center"/>
    </xf>
    <xf numFmtId="0" fontId="5" fillId="3" borderId="2" xfId="0" applyFont="1" applyFill="1" applyBorder="1" applyAlignment="1">
      <alignment horizontal="center" vertical="center"/>
    </xf>
    <xf numFmtId="49" fontId="5" fillId="3" borderId="2" xfId="0" applyNumberFormat="1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left" vertical="center" wrapText="1"/>
    </xf>
    <xf numFmtId="0" fontId="6" fillId="3" borderId="2" xfId="0" applyFont="1" applyFill="1" applyBorder="1" applyAlignment="1">
      <alignment horizontal="center" vertical="center"/>
    </xf>
    <xf numFmtId="49" fontId="6" fillId="3" borderId="2" xfId="0" applyNumberFormat="1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left" vertical="center"/>
    </xf>
    <xf numFmtId="0" fontId="1" fillId="4" borderId="7" xfId="0" applyFont="1" applyFill="1" applyBorder="1" applyAlignment="1">
      <alignment vertical="center"/>
    </xf>
    <xf numFmtId="0" fontId="1" fillId="4" borderId="7" xfId="0" applyFont="1" applyFill="1" applyBorder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64" fontId="0" fillId="0" borderId="6" xfId="0" applyNumberFormat="1" applyBorder="1" applyAlignment="1">
      <alignment horizontal="center" vertical="center"/>
    </xf>
    <xf numFmtId="0" fontId="1" fillId="4" borderId="7" xfId="0" applyFont="1" applyFill="1" applyBorder="1" applyAlignment="1">
      <alignment horizontal="center" vertical="center"/>
    </xf>
    <xf numFmtId="9" fontId="0" fillId="0" borderId="0" xfId="0" applyNumberFormat="1" applyAlignment="1">
      <alignment horizontal="center" vertical="center"/>
    </xf>
    <xf numFmtId="9" fontId="0" fillId="0" borderId="5" xfId="0" applyNumberFormat="1" applyBorder="1" applyAlignment="1">
      <alignment horizontal="center" vertical="center"/>
    </xf>
    <xf numFmtId="9" fontId="0" fillId="0" borderId="6" xfId="0" applyNumberFormat="1" applyBorder="1" applyAlignment="1">
      <alignment horizontal="center" vertical="center"/>
    </xf>
    <xf numFmtId="0" fontId="11" fillId="0" borderId="5" xfId="0" quotePrefix="1" applyFont="1" applyBorder="1" applyAlignment="1">
      <alignment horizontal="center" vertical="center"/>
    </xf>
    <xf numFmtId="0" fontId="11" fillId="0" borderId="6" xfId="0" quotePrefix="1" applyFont="1" applyBorder="1" applyAlignment="1">
      <alignment horizontal="center" vertical="center"/>
    </xf>
    <xf numFmtId="0" fontId="11" fillId="0" borderId="6" xfId="0" applyFont="1" applyBorder="1" applyAlignment="1">
      <alignment vertical="center"/>
    </xf>
    <xf numFmtId="0" fontId="11" fillId="0" borderId="6" xfId="0" applyFont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0" fillId="5" borderId="5" xfId="0" applyFill="1" applyBorder="1" applyAlignment="1">
      <alignment vertical="center"/>
    </xf>
    <xf numFmtId="0" fontId="0" fillId="5" borderId="6" xfId="0" applyFill="1" applyBorder="1" applyAlignment="1">
      <alignment vertical="center"/>
    </xf>
    <xf numFmtId="164" fontId="0" fillId="5" borderId="5" xfId="0" applyNumberFormat="1" applyFill="1" applyBorder="1" applyAlignment="1">
      <alignment horizontal="center" vertical="center"/>
    </xf>
    <xf numFmtId="164" fontId="0" fillId="5" borderId="6" xfId="0" applyNumberFormat="1" applyFill="1" applyBorder="1" applyAlignment="1">
      <alignment horizontal="center" vertical="center"/>
    </xf>
    <xf numFmtId="0" fontId="0" fillId="5" borderId="5" xfId="0" applyFill="1" applyBorder="1" applyAlignment="1">
      <alignment horizontal="center" vertical="center"/>
    </xf>
    <xf numFmtId="0" fontId="0" fillId="5" borderId="6" xfId="0" applyFill="1" applyBorder="1" applyAlignment="1">
      <alignment horizontal="center" vertical="center"/>
    </xf>
    <xf numFmtId="0" fontId="5" fillId="5" borderId="2" xfId="0" applyFont="1" applyFill="1" applyBorder="1" applyAlignment="1">
      <alignment horizontal="center" vertical="center"/>
    </xf>
    <xf numFmtId="0" fontId="6" fillId="5" borderId="2" xfId="0" applyFont="1" applyFill="1" applyBorder="1" applyAlignment="1">
      <alignment horizontal="center" vertical="center"/>
    </xf>
    <xf numFmtId="164" fontId="5" fillId="5" borderId="2" xfId="0" applyNumberFormat="1" applyFont="1" applyFill="1" applyBorder="1" applyAlignment="1">
      <alignment horizontal="center" vertical="center"/>
    </xf>
    <xf numFmtId="10" fontId="0" fillId="5" borderId="6" xfId="0" applyNumberFormat="1" applyFill="1" applyBorder="1" applyAlignment="1">
      <alignment horizontal="center" vertical="center"/>
    </xf>
    <xf numFmtId="10" fontId="5" fillId="3" borderId="4" xfId="0" applyNumberFormat="1" applyFont="1" applyFill="1" applyBorder="1" applyAlignment="1">
      <alignment horizontal="center" vertical="center"/>
    </xf>
    <xf numFmtId="0" fontId="0" fillId="5" borderId="6" xfId="0" applyFill="1" applyBorder="1" applyAlignment="1">
      <alignment vertical="center" wrapText="1"/>
    </xf>
    <xf numFmtId="0" fontId="12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N36"/>
  <sheetViews>
    <sheetView tabSelected="1" zoomScaleNormal="100" workbookViewId="0">
      <pane ySplit="3" topLeftCell="A4" activePane="bottomLeft" state="frozen"/>
      <selection pane="bottomLeft" activeCell="B4" sqref="B4"/>
    </sheetView>
  </sheetViews>
  <sheetFormatPr defaultColWidth="8.6640625" defaultRowHeight="14.4" x14ac:dyDescent="0.3"/>
  <cols>
    <col min="1" max="1" width="1.5546875" style="7" customWidth="1"/>
    <col min="2" max="2" width="56.5546875" style="7" customWidth="1"/>
    <col min="3" max="3" width="27.5546875" style="7" customWidth="1"/>
    <col min="4" max="4" width="65.33203125" style="7" customWidth="1"/>
    <col min="5" max="5" width="18.5546875" style="7" customWidth="1"/>
    <col min="6" max="6" width="24.88671875" style="7" customWidth="1"/>
    <col min="7" max="7" width="16.5546875" style="7" customWidth="1"/>
    <col min="8" max="8" width="15.88671875" style="7" customWidth="1"/>
    <col min="9" max="10" width="26.109375" style="7" customWidth="1"/>
    <col min="11" max="12" width="15.5546875" style="7" customWidth="1"/>
    <col min="13" max="13" width="14.109375" style="25" customWidth="1"/>
    <col min="14" max="16384" width="8.6640625" style="7"/>
  </cols>
  <sheetData>
    <row r="1" spans="2:14" ht="30" customHeight="1" x14ac:dyDescent="0.3">
      <c r="C1" s="14" t="s">
        <v>97</v>
      </c>
      <c r="D1" s="9"/>
      <c r="E1" s="9"/>
      <c r="F1" s="9"/>
      <c r="G1" s="9"/>
      <c r="H1" s="9"/>
      <c r="I1" s="9"/>
      <c r="J1" s="9"/>
      <c r="K1" s="9"/>
      <c r="L1" s="9"/>
      <c r="M1" s="24"/>
    </row>
    <row r="2" spans="2:14" ht="30" customHeight="1" thickBot="1" x14ac:dyDescent="0.35">
      <c r="B2" s="8" t="s">
        <v>210</v>
      </c>
      <c r="C2" s="14"/>
      <c r="D2" s="9"/>
      <c r="E2" s="9"/>
      <c r="F2" s="9"/>
      <c r="G2" s="9"/>
      <c r="H2" s="9"/>
      <c r="I2" s="9"/>
      <c r="J2" s="9"/>
      <c r="K2" s="9"/>
      <c r="L2" s="9"/>
      <c r="M2" s="24"/>
    </row>
    <row r="3" spans="2:14" ht="75" customHeight="1" thickBot="1" x14ac:dyDescent="0.35">
      <c r="B3" s="1" t="s">
        <v>0</v>
      </c>
      <c r="C3" s="1" t="s">
        <v>1</v>
      </c>
      <c r="D3" s="1" t="s">
        <v>2</v>
      </c>
      <c r="E3" s="2" t="s">
        <v>3</v>
      </c>
      <c r="F3" s="2" t="s">
        <v>94</v>
      </c>
      <c r="G3" s="2" t="s">
        <v>81</v>
      </c>
      <c r="H3" s="2" t="s">
        <v>4</v>
      </c>
      <c r="I3" s="2" t="s">
        <v>5</v>
      </c>
      <c r="J3" s="36" t="s">
        <v>83</v>
      </c>
      <c r="K3" s="2" t="s">
        <v>6</v>
      </c>
      <c r="L3" s="2" t="s">
        <v>7</v>
      </c>
      <c r="M3" s="2" t="s">
        <v>8</v>
      </c>
      <c r="N3" s="49"/>
    </row>
    <row r="4" spans="2:14" x14ac:dyDescent="0.3">
      <c r="B4" s="15" t="s">
        <v>14</v>
      </c>
      <c r="C4" s="16" t="s">
        <v>9</v>
      </c>
      <c r="D4" s="15" t="s">
        <v>100</v>
      </c>
      <c r="E4" s="43">
        <v>100101</v>
      </c>
      <c r="F4" s="43" t="s">
        <v>101</v>
      </c>
      <c r="G4" s="16" t="s">
        <v>102</v>
      </c>
      <c r="H4" s="17" t="s">
        <v>64</v>
      </c>
      <c r="I4" s="16" t="s">
        <v>65</v>
      </c>
      <c r="J4" s="16" t="s">
        <v>103</v>
      </c>
      <c r="K4" s="45">
        <v>1859.89</v>
      </c>
      <c r="L4" s="45">
        <f t="shared" ref="L4:L36" si="0">K4*0.5</f>
        <v>929.94500000000005</v>
      </c>
      <c r="M4" s="47">
        <v>0.5</v>
      </c>
      <c r="N4" s="7" t="s">
        <v>211</v>
      </c>
    </row>
    <row r="5" spans="2:14" x14ac:dyDescent="0.3">
      <c r="B5" s="15" t="s">
        <v>14</v>
      </c>
      <c r="C5" s="16" t="s">
        <v>9</v>
      </c>
      <c r="D5" s="15" t="s">
        <v>104</v>
      </c>
      <c r="E5" s="43">
        <v>100301</v>
      </c>
      <c r="F5" s="43" t="s">
        <v>101</v>
      </c>
      <c r="G5" s="16" t="s">
        <v>102</v>
      </c>
      <c r="H5" s="17" t="s">
        <v>64</v>
      </c>
      <c r="I5" s="16" t="s">
        <v>65</v>
      </c>
      <c r="J5" s="16" t="s">
        <v>103</v>
      </c>
      <c r="K5" s="45">
        <v>1753.61</v>
      </c>
      <c r="L5" s="45">
        <f t="shared" si="0"/>
        <v>876.80499999999995</v>
      </c>
      <c r="M5" s="47">
        <v>0.5</v>
      </c>
    </row>
    <row r="6" spans="2:14" x14ac:dyDescent="0.3">
      <c r="B6" s="15" t="s">
        <v>14</v>
      </c>
      <c r="C6" s="16" t="s">
        <v>9</v>
      </c>
      <c r="D6" s="15" t="s">
        <v>105</v>
      </c>
      <c r="E6" s="43">
        <v>100103</v>
      </c>
      <c r="F6" s="43" t="s">
        <v>212</v>
      </c>
      <c r="G6" s="16" t="s">
        <v>102</v>
      </c>
      <c r="H6" s="17" t="s">
        <v>64</v>
      </c>
      <c r="I6" s="16" t="s">
        <v>65</v>
      </c>
      <c r="J6" s="16" t="s">
        <v>103</v>
      </c>
      <c r="K6" s="45">
        <v>1221</v>
      </c>
      <c r="L6" s="45">
        <f>K6*0.5</f>
        <v>610.5</v>
      </c>
      <c r="M6" s="47">
        <v>0.5</v>
      </c>
    </row>
    <row r="7" spans="2:14" x14ac:dyDescent="0.3">
      <c r="B7" s="15" t="s">
        <v>14</v>
      </c>
      <c r="C7" s="16" t="s">
        <v>9</v>
      </c>
      <c r="D7" s="15" t="s">
        <v>106</v>
      </c>
      <c r="E7" s="43">
        <v>100303</v>
      </c>
      <c r="F7" s="43" t="s">
        <v>212</v>
      </c>
      <c r="G7" s="16" t="s">
        <v>102</v>
      </c>
      <c r="H7" s="17" t="s">
        <v>64</v>
      </c>
      <c r="I7" s="16" t="s">
        <v>65</v>
      </c>
      <c r="J7" s="16" t="s">
        <v>103</v>
      </c>
      <c r="K7" s="45">
        <v>1113.26</v>
      </c>
      <c r="L7" s="45">
        <f t="shared" si="0"/>
        <v>556.63</v>
      </c>
      <c r="M7" s="47">
        <v>0.5</v>
      </c>
    </row>
    <row r="8" spans="2:14" x14ac:dyDescent="0.3">
      <c r="B8" s="15" t="s">
        <v>10</v>
      </c>
      <c r="C8" s="16" t="s">
        <v>9</v>
      </c>
      <c r="D8" s="15" t="s">
        <v>107</v>
      </c>
      <c r="E8" s="43">
        <v>200101</v>
      </c>
      <c r="F8" s="43" t="s">
        <v>101</v>
      </c>
      <c r="G8" s="16" t="s">
        <v>102</v>
      </c>
      <c r="H8" s="17" t="s">
        <v>64</v>
      </c>
      <c r="I8" s="16" t="s">
        <v>65</v>
      </c>
      <c r="J8" s="16" t="s">
        <v>103</v>
      </c>
      <c r="K8" s="45">
        <v>2161.0100000000002</v>
      </c>
      <c r="L8" s="45">
        <f t="shared" si="0"/>
        <v>1080.5050000000001</v>
      </c>
      <c r="M8" s="47">
        <v>0.5</v>
      </c>
    </row>
    <row r="9" spans="2:14" x14ac:dyDescent="0.3">
      <c r="B9" s="15" t="s">
        <v>10</v>
      </c>
      <c r="C9" s="16" t="s">
        <v>9</v>
      </c>
      <c r="D9" s="15" t="s">
        <v>108</v>
      </c>
      <c r="E9" s="43">
        <v>200301</v>
      </c>
      <c r="F9" s="43" t="s">
        <v>101</v>
      </c>
      <c r="G9" s="16" t="s">
        <v>102</v>
      </c>
      <c r="H9" s="17" t="s">
        <v>64</v>
      </c>
      <c r="I9" s="16" t="s">
        <v>65</v>
      </c>
      <c r="J9" s="16" t="s">
        <v>103</v>
      </c>
      <c r="K9" s="45">
        <v>1941.37</v>
      </c>
      <c r="L9" s="45">
        <f t="shared" si="0"/>
        <v>970.68499999999995</v>
      </c>
      <c r="M9" s="47">
        <v>0.5</v>
      </c>
    </row>
    <row r="10" spans="2:14" x14ac:dyDescent="0.3">
      <c r="B10" s="15" t="s">
        <v>10</v>
      </c>
      <c r="C10" s="16" t="s">
        <v>9</v>
      </c>
      <c r="D10" s="15" t="s">
        <v>109</v>
      </c>
      <c r="E10" s="43">
        <v>200103</v>
      </c>
      <c r="F10" s="43" t="s">
        <v>212</v>
      </c>
      <c r="G10" s="16" t="s">
        <v>102</v>
      </c>
      <c r="H10" s="17" t="s">
        <v>64</v>
      </c>
      <c r="I10" s="16" t="s">
        <v>65</v>
      </c>
      <c r="J10" s="16" t="s">
        <v>103</v>
      </c>
      <c r="K10" s="45">
        <v>1546.44</v>
      </c>
      <c r="L10" s="45">
        <f t="shared" si="0"/>
        <v>773.22</v>
      </c>
      <c r="M10" s="47">
        <v>0.5</v>
      </c>
    </row>
    <row r="11" spans="2:14" x14ac:dyDescent="0.3">
      <c r="B11" s="15" t="s">
        <v>10</v>
      </c>
      <c r="C11" s="16" t="s">
        <v>9</v>
      </c>
      <c r="D11" s="15" t="s">
        <v>110</v>
      </c>
      <c r="E11" s="43">
        <v>200303</v>
      </c>
      <c r="F11" s="43" t="s">
        <v>212</v>
      </c>
      <c r="G11" s="16" t="s">
        <v>102</v>
      </c>
      <c r="H11" s="17" t="s">
        <v>64</v>
      </c>
      <c r="I11" s="16" t="s">
        <v>65</v>
      </c>
      <c r="J11" s="16" t="s">
        <v>103</v>
      </c>
      <c r="K11" s="45">
        <v>1327.09</v>
      </c>
      <c r="L11" s="45">
        <f t="shared" si="0"/>
        <v>663.54499999999996</v>
      </c>
      <c r="M11" s="47">
        <v>0.5</v>
      </c>
    </row>
    <row r="12" spans="2:14" x14ac:dyDescent="0.3">
      <c r="B12" s="15" t="s">
        <v>111</v>
      </c>
      <c r="C12" s="16" t="s">
        <v>9</v>
      </c>
      <c r="D12" s="15" t="s">
        <v>112</v>
      </c>
      <c r="E12" s="43">
        <v>100003</v>
      </c>
      <c r="F12" s="43" t="s">
        <v>212</v>
      </c>
      <c r="G12" s="16" t="s">
        <v>102</v>
      </c>
      <c r="H12" s="17" t="s">
        <v>64</v>
      </c>
      <c r="I12" s="16" t="s">
        <v>65</v>
      </c>
      <c r="J12" s="16" t="s">
        <v>103</v>
      </c>
      <c r="K12" s="45">
        <v>921.28</v>
      </c>
      <c r="L12" s="45">
        <f t="shared" si="0"/>
        <v>460.64</v>
      </c>
      <c r="M12" s="47">
        <v>0.5</v>
      </c>
    </row>
    <row r="13" spans="2:14" x14ac:dyDescent="0.3">
      <c r="B13" s="15" t="s">
        <v>111</v>
      </c>
      <c r="C13" s="16" t="s">
        <v>9</v>
      </c>
      <c r="D13" s="15" t="s">
        <v>113</v>
      </c>
      <c r="E13" s="43">
        <v>100001</v>
      </c>
      <c r="F13" s="43" t="s">
        <v>101</v>
      </c>
      <c r="G13" s="16" t="s">
        <v>102</v>
      </c>
      <c r="H13" s="17" t="s">
        <v>64</v>
      </c>
      <c r="I13" s="16" t="s">
        <v>65</v>
      </c>
      <c r="J13" s="16" t="s">
        <v>103</v>
      </c>
      <c r="K13" s="45">
        <v>1583.56</v>
      </c>
      <c r="L13" s="45">
        <f t="shared" si="0"/>
        <v>791.78</v>
      </c>
      <c r="M13" s="47">
        <v>0.5</v>
      </c>
    </row>
    <row r="14" spans="2:14" x14ac:dyDescent="0.3">
      <c r="B14" s="15" t="s">
        <v>14</v>
      </c>
      <c r="C14" s="16" t="s">
        <v>9</v>
      </c>
      <c r="D14" s="15" t="s">
        <v>114</v>
      </c>
      <c r="E14" s="43">
        <v>100104</v>
      </c>
      <c r="F14" s="43" t="s">
        <v>115</v>
      </c>
      <c r="G14" s="16" t="s">
        <v>102</v>
      </c>
      <c r="H14" s="17" t="s">
        <v>64</v>
      </c>
      <c r="I14" s="16" t="s">
        <v>66</v>
      </c>
      <c r="J14" s="16" t="s">
        <v>103</v>
      </c>
      <c r="K14" s="45">
        <v>2274.38</v>
      </c>
      <c r="L14" s="45">
        <f t="shared" si="0"/>
        <v>1137.19</v>
      </c>
      <c r="M14" s="47">
        <v>0.5</v>
      </c>
    </row>
    <row r="15" spans="2:14" x14ac:dyDescent="0.3">
      <c r="B15" s="15" t="s">
        <v>14</v>
      </c>
      <c r="C15" s="16" t="s">
        <v>9</v>
      </c>
      <c r="D15" s="15" t="s">
        <v>116</v>
      </c>
      <c r="E15" s="43">
        <v>100301</v>
      </c>
      <c r="F15" s="43" t="s">
        <v>115</v>
      </c>
      <c r="G15" s="16" t="s">
        <v>102</v>
      </c>
      <c r="H15" s="17" t="s">
        <v>64</v>
      </c>
      <c r="I15" s="16" t="s">
        <v>66</v>
      </c>
      <c r="J15" s="16" t="s">
        <v>103</v>
      </c>
      <c r="K15" s="45">
        <v>2164.56</v>
      </c>
      <c r="L15" s="45">
        <f t="shared" si="0"/>
        <v>1082.28</v>
      </c>
      <c r="M15" s="47">
        <v>0.5</v>
      </c>
    </row>
    <row r="16" spans="2:14" x14ac:dyDescent="0.3">
      <c r="B16" s="15" t="s">
        <v>14</v>
      </c>
      <c r="C16" s="16" t="s">
        <v>9</v>
      </c>
      <c r="D16" s="15" t="s">
        <v>117</v>
      </c>
      <c r="E16" s="43">
        <v>100106</v>
      </c>
      <c r="F16" s="43" t="s">
        <v>118</v>
      </c>
      <c r="G16" s="16" t="s">
        <v>119</v>
      </c>
      <c r="H16" s="17" t="s">
        <v>64</v>
      </c>
      <c r="I16" s="16" t="s">
        <v>66</v>
      </c>
      <c r="J16" s="16" t="s">
        <v>103</v>
      </c>
      <c r="K16" s="45">
        <v>1239.93</v>
      </c>
      <c r="L16" s="45">
        <f t="shared" si="0"/>
        <v>619.96500000000003</v>
      </c>
      <c r="M16" s="47">
        <v>0.5</v>
      </c>
    </row>
    <row r="17" spans="2:14" x14ac:dyDescent="0.3">
      <c r="B17" s="15" t="s">
        <v>14</v>
      </c>
      <c r="C17" s="16" t="s">
        <v>9</v>
      </c>
      <c r="D17" s="15" t="s">
        <v>120</v>
      </c>
      <c r="E17" s="43">
        <v>100306</v>
      </c>
      <c r="F17" s="43" t="s">
        <v>118</v>
      </c>
      <c r="G17" s="16" t="s">
        <v>119</v>
      </c>
      <c r="H17" s="17" t="s">
        <v>64</v>
      </c>
      <c r="I17" s="16" t="s">
        <v>66</v>
      </c>
      <c r="J17" s="16" t="s">
        <v>103</v>
      </c>
      <c r="K17" s="45">
        <v>1133.6500000000001</v>
      </c>
      <c r="L17" s="45">
        <f t="shared" si="0"/>
        <v>566.82500000000005</v>
      </c>
      <c r="M17" s="47">
        <v>0.5</v>
      </c>
    </row>
    <row r="18" spans="2:14" x14ac:dyDescent="0.3">
      <c r="B18" s="15" t="s">
        <v>10</v>
      </c>
      <c r="C18" s="16" t="s">
        <v>9</v>
      </c>
      <c r="D18" s="15" t="s">
        <v>121</v>
      </c>
      <c r="E18" s="43">
        <v>200104</v>
      </c>
      <c r="F18" s="43" t="s">
        <v>115</v>
      </c>
      <c r="G18" s="16" t="s">
        <v>102</v>
      </c>
      <c r="H18" s="17" t="s">
        <v>64</v>
      </c>
      <c r="I18" s="16" t="s">
        <v>66</v>
      </c>
      <c r="J18" s="16" t="s">
        <v>103</v>
      </c>
      <c r="K18" s="45">
        <v>2575.5</v>
      </c>
      <c r="L18" s="45">
        <f t="shared" si="0"/>
        <v>1287.75</v>
      </c>
      <c r="M18" s="47">
        <v>0.5</v>
      </c>
    </row>
    <row r="19" spans="2:14" x14ac:dyDescent="0.3">
      <c r="B19" s="15" t="s">
        <v>10</v>
      </c>
      <c r="C19" s="16" t="s">
        <v>9</v>
      </c>
      <c r="D19" s="15" t="s">
        <v>122</v>
      </c>
      <c r="E19" s="43">
        <v>200304</v>
      </c>
      <c r="F19" s="43" t="s">
        <v>115</v>
      </c>
      <c r="G19" s="16" t="s">
        <v>102</v>
      </c>
      <c r="H19" s="17" t="s">
        <v>64</v>
      </c>
      <c r="I19" s="16" t="s">
        <v>66</v>
      </c>
      <c r="J19" s="16" t="s">
        <v>103</v>
      </c>
      <c r="K19" s="45">
        <v>2355.86</v>
      </c>
      <c r="L19" s="45">
        <f t="shared" si="0"/>
        <v>1177.93</v>
      </c>
      <c r="M19" s="47">
        <v>0.5</v>
      </c>
    </row>
    <row r="20" spans="2:14" x14ac:dyDescent="0.3">
      <c r="B20" s="15" t="s">
        <v>10</v>
      </c>
      <c r="C20" s="16" t="s">
        <v>9</v>
      </c>
      <c r="D20" s="15" t="s">
        <v>123</v>
      </c>
      <c r="E20" s="43">
        <v>200106</v>
      </c>
      <c r="F20" s="43" t="s">
        <v>118</v>
      </c>
      <c r="G20" s="16" t="s">
        <v>119</v>
      </c>
      <c r="H20" s="17" t="s">
        <v>64</v>
      </c>
      <c r="I20" s="16" t="s">
        <v>66</v>
      </c>
      <c r="J20" s="16" t="s">
        <v>103</v>
      </c>
      <c r="K20" s="45">
        <v>1533.97</v>
      </c>
      <c r="L20" s="45">
        <f t="shared" si="0"/>
        <v>766.98500000000001</v>
      </c>
      <c r="M20" s="47">
        <v>0.5</v>
      </c>
    </row>
    <row r="21" spans="2:14" x14ac:dyDescent="0.3">
      <c r="B21" s="15" t="s">
        <v>10</v>
      </c>
      <c r="C21" s="16" t="s">
        <v>9</v>
      </c>
      <c r="D21" s="15" t="s">
        <v>124</v>
      </c>
      <c r="E21" s="43">
        <v>200306</v>
      </c>
      <c r="F21" s="43" t="s">
        <v>118</v>
      </c>
      <c r="G21" s="16" t="s">
        <v>119</v>
      </c>
      <c r="H21" s="17" t="s">
        <v>64</v>
      </c>
      <c r="I21" s="16" t="s">
        <v>66</v>
      </c>
      <c r="J21" s="16" t="s">
        <v>103</v>
      </c>
      <c r="K21" s="45">
        <v>1321.41</v>
      </c>
      <c r="L21" s="45">
        <f t="shared" si="0"/>
        <v>660.70500000000004</v>
      </c>
      <c r="M21" s="47">
        <v>0.5</v>
      </c>
    </row>
    <row r="22" spans="2:14" x14ac:dyDescent="0.3">
      <c r="B22" s="15" t="s">
        <v>111</v>
      </c>
      <c r="C22" s="16" t="s">
        <v>9</v>
      </c>
      <c r="D22" s="15" t="s">
        <v>125</v>
      </c>
      <c r="E22" s="43">
        <v>100004</v>
      </c>
      <c r="F22" s="43" t="s">
        <v>115</v>
      </c>
      <c r="G22" s="16" t="s">
        <v>102</v>
      </c>
      <c r="H22" s="17" t="s">
        <v>64</v>
      </c>
      <c r="I22" s="16" t="s">
        <v>66</v>
      </c>
      <c r="J22" s="16" t="s">
        <v>103</v>
      </c>
      <c r="K22" s="45">
        <v>2008.68</v>
      </c>
      <c r="L22" s="45">
        <f t="shared" si="0"/>
        <v>1004.34</v>
      </c>
      <c r="M22" s="47">
        <v>0.5</v>
      </c>
    </row>
    <row r="23" spans="2:14" x14ac:dyDescent="0.3">
      <c r="B23" s="15" t="s">
        <v>111</v>
      </c>
      <c r="C23" s="16" t="s">
        <v>9</v>
      </c>
      <c r="D23" s="15" t="s">
        <v>126</v>
      </c>
      <c r="E23" s="43">
        <v>100006</v>
      </c>
      <c r="F23" s="43" t="s">
        <v>118</v>
      </c>
      <c r="G23" s="16" t="s">
        <v>119</v>
      </c>
      <c r="H23" s="17" t="s">
        <v>64</v>
      </c>
      <c r="I23" s="16" t="s">
        <v>66</v>
      </c>
      <c r="J23" s="16" t="s">
        <v>103</v>
      </c>
      <c r="K23" s="45">
        <v>935.26</v>
      </c>
      <c r="L23" s="45">
        <f>K23*0.5</f>
        <v>467.63</v>
      </c>
      <c r="M23" s="47">
        <v>0.5</v>
      </c>
    </row>
    <row r="24" spans="2:14" x14ac:dyDescent="0.3">
      <c r="B24" s="15" t="s">
        <v>14</v>
      </c>
      <c r="C24" s="16" t="s">
        <v>9</v>
      </c>
      <c r="D24" s="15" t="s">
        <v>127</v>
      </c>
      <c r="E24" s="43">
        <v>100105</v>
      </c>
      <c r="F24" s="43" t="s">
        <v>128</v>
      </c>
      <c r="G24" s="16" t="s">
        <v>15</v>
      </c>
      <c r="H24" s="17" t="s">
        <v>64</v>
      </c>
      <c r="I24" s="16" t="s">
        <v>66</v>
      </c>
      <c r="J24" s="16" t="s">
        <v>103</v>
      </c>
      <c r="K24" s="45">
        <v>2274.38</v>
      </c>
      <c r="L24" s="45">
        <f t="shared" si="0"/>
        <v>1137.19</v>
      </c>
      <c r="M24" s="47">
        <v>0.5</v>
      </c>
      <c r="N24" s="7" t="s">
        <v>211</v>
      </c>
    </row>
    <row r="25" spans="2:14" x14ac:dyDescent="0.3">
      <c r="B25" s="15" t="s">
        <v>14</v>
      </c>
      <c r="C25" s="16" t="s">
        <v>9</v>
      </c>
      <c r="D25" s="15" t="s">
        <v>129</v>
      </c>
      <c r="E25" s="43">
        <v>100304</v>
      </c>
      <c r="F25" s="43" t="s">
        <v>128</v>
      </c>
      <c r="G25" s="16" t="s">
        <v>15</v>
      </c>
      <c r="H25" s="17" t="s">
        <v>64</v>
      </c>
      <c r="I25" s="16" t="s">
        <v>66</v>
      </c>
      <c r="J25" s="16" t="s">
        <v>103</v>
      </c>
      <c r="K25" s="45">
        <v>2164.56</v>
      </c>
      <c r="L25" s="45">
        <f t="shared" si="0"/>
        <v>1082.28</v>
      </c>
      <c r="M25" s="47">
        <v>0.5</v>
      </c>
    </row>
    <row r="26" spans="2:14" x14ac:dyDescent="0.3">
      <c r="B26" s="15" t="s">
        <v>10</v>
      </c>
      <c r="C26" s="16" t="s">
        <v>9</v>
      </c>
      <c r="D26" s="15" t="s">
        <v>130</v>
      </c>
      <c r="E26" s="43">
        <v>200104</v>
      </c>
      <c r="F26" s="43" t="s">
        <v>128</v>
      </c>
      <c r="G26" s="16" t="s">
        <v>15</v>
      </c>
      <c r="H26" s="17" t="s">
        <v>64</v>
      </c>
      <c r="I26" s="16" t="s">
        <v>66</v>
      </c>
      <c r="J26" s="16" t="s">
        <v>103</v>
      </c>
      <c r="K26" s="45">
        <v>2575.5</v>
      </c>
      <c r="L26" s="45">
        <f t="shared" si="0"/>
        <v>1287.75</v>
      </c>
      <c r="M26" s="47">
        <v>0.5</v>
      </c>
    </row>
    <row r="27" spans="2:14" x14ac:dyDescent="0.3">
      <c r="B27" s="15" t="s">
        <v>10</v>
      </c>
      <c r="C27" s="16" t="s">
        <v>9</v>
      </c>
      <c r="D27" s="15" t="s">
        <v>131</v>
      </c>
      <c r="E27" s="43">
        <v>200304</v>
      </c>
      <c r="F27" s="43" t="s">
        <v>128</v>
      </c>
      <c r="G27" s="16" t="s">
        <v>15</v>
      </c>
      <c r="H27" s="17" t="s">
        <v>64</v>
      </c>
      <c r="I27" s="16" t="s">
        <v>66</v>
      </c>
      <c r="J27" s="16" t="s">
        <v>103</v>
      </c>
      <c r="K27" s="45">
        <v>2355.86</v>
      </c>
      <c r="L27" s="45">
        <f t="shared" si="0"/>
        <v>1177.93</v>
      </c>
      <c r="M27" s="47">
        <v>0.5</v>
      </c>
    </row>
    <row r="28" spans="2:14" x14ac:dyDescent="0.3">
      <c r="B28" s="15" t="s">
        <v>111</v>
      </c>
      <c r="C28" s="16" t="s">
        <v>9</v>
      </c>
      <c r="D28" s="15" t="s">
        <v>132</v>
      </c>
      <c r="E28" s="43">
        <v>100005</v>
      </c>
      <c r="F28" s="43" t="s">
        <v>128</v>
      </c>
      <c r="G28" s="16" t="s">
        <v>15</v>
      </c>
      <c r="H28" s="17" t="s">
        <v>64</v>
      </c>
      <c r="I28" s="16" t="s">
        <v>66</v>
      </c>
      <c r="J28" s="16" t="s">
        <v>103</v>
      </c>
      <c r="K28" s="45">
        <v>2008.68</v>
      </c>
      <c r="L28" s="45">
        <f t="shared" si="0"/>
        <v>1004.34</v>
      </c>
      <c r="M28" s="47">
        <v>0.5</v>
      </c>
    </row>
    <row r="29" spans="2:14" x14ac:dyDescent="0.3">
      <c r="B29" s="18" t="s">
        <v>16</v>
      </c>
      <c r="C29" s="19" t="s">
        <v>18</v>
      </c>
      <c r="D29" s="18" t="s">
        <v>133</v>
      </c>
      <c r="E29" s="44" t="s">
        <v>134</v>
      </c>
      <c r="F29" s="44" t="s">
        <v>135</v>
      </c>
      <c r="G29" s="19" t="s">
        <v>119</v>
      </c>
      <c r="H29" s="17" t="s">
        <v>64</v>
      </c>
      <c r="I29" s="19" t="s">
        <v>68</v>
      </c>
      <c r="J29" s="19" t="s">
        <v>136</v>
      </c>
      <c r="K29" s="45">
        <v>1666.65</v>
      </c>
      <c r="L29" s="45">
        <f t="shared" si="0"/>
        <v>833.32500000000005</v>
      </c>
      <c r="M29" s="47">
        <v>0.5</v>
      </c>
      <c r="N29" s="7" t="s">
        <v>211</v>
      </c>
    </row>
    <row r="30" spans="2:14" x14ac:dyDescent="0.3">
      <c r="B30" s="18" t="s">
        <v>17</v>
      </c>
      <c r="C30" s="19" t="s">
        <v>18</v>
      </c>
      <c r="D30" s="18" t="s">
        <v>137</v>
      </c>
      <c r="E30" s="44" t="s">
        <v>138</v>
      </c>
      <c r="F30" s="44" t="s">
        <v>135</v>
      </c>
      <c r="G30" s="19" t="s">
        <v>119</v>
      </c>
      <c r="H30" s="17" t="s">
        <v>64</v>
      </c>
      <c r="I30" s="19" t="s">
        <v>68</v>
      </c>
      <c r="J30" s="19" t="s">
        <v>136</v>
      </c>
      <c r="K30" s="45">
        <v>2052.8000000000002</v>
      </c>
      <c r="L30" s="45">
        <f t="shared" si="0"/>
        <v>1026.4000000000001</v>
      </c>
      <c r="M30" s="47">
        <v>0.5</v>
      </c>
    </row>
    <row r="31" spans="2:14" x14ac:dyDescent="0.3">
      <c r="B31" s="18" t="s">
        <v>16</v>
      </c>
      <c r="C31" s="19" t="s">
        <v>18</v>
      </c>
      <c r="D31" s="18" t="s">
        <v>133</v>
      </c>
      <c r="E31" s="44" t="s">
        <v>134</v>
      </c>
      <c r="F31" s="44" t="s">
        <v>135</v>
      </c>
      <c r="G31" s="19" t="s">
        <v>119</v>
      </c>
      <c r="H31" s="17" t="s">
        <v>64</v>
      </c>
      <c r="I31" s="19" t="s">
        <v>68</v>
      </c>
      <c r="J31" s="19" t="s">
        <v>136</v>
      </c>
      <c r="K31" s="45">
        <v>1666.65</v>
      </c>
      <c r="L31" s="45">
        <f t="shared" si="0"/>
        <v>833.32500000000005</v>
      </c>
      <c r="M31" s="47">
        <v>0.5</v>
      </c>
    </row>
    <row r="32" spans="2:14" x14ac:dyDescent="0.3">
      <c r="B32" s="18" t="s">
        <v>17</v>
      </c>
      <c r="C32" s="19" t="s">
        <v>18</v>
      </c>
      <c r="D32" s="18" t="s">
        <v>137</v>
      </c>
      <c r="E32" s="44" t="s">
        <v>138</v>
      </c>
      <c r="F32" s="44" t="s">
        <v>135</v>
      </c>
      <c r="G32" s="19" t="s">
        <v>119</v>
      </c>
      <c r="H32" s="17" t="s">
        <v>64</v>
      </c>
      <c r="I32" s="19" t="s">
        <v>68</v>
      </c>
      <c r="J32" s="19" t="s">
        <v>136</v>
      </c>
      <c r="K32" s="45">
        <v>2052.8000000000002</v>
      </c>
      <c r="L32" s="45">
        <f t="shared" si="0"/>
        <v>1026.4000000000001</v>
      </c>
      <c r="M32" s="47">
        <v>0.5</v>
      </c>
    </row>
    <row r="33" spans="2:14" x14ac:dyDescent="0.3">
      <c r="B33" s="21" t="s">
        <v>22</v>
      </c>
      <c r="C33" s="19" t="s">
        <v>18</v>
      </c>
      <c r="D33" s="21" t="s">
        <v>139</v>
      </c>
      <c r="E33" s="44">
        <v>100017</v>
      </c>
      <c r="F33" s="44" t="s">
        <v>135</v>
      </c>
      <c r="G33" s="19" t="s">
        <v>11</v>
      </c>
      <c r="H33" s="20" t="s">
        <v>67</v>
      </c>
      <c r="I33" s="19" t="s">
        <v>68</v>
      </c>
      <c r="J33" s="19" t="s">
        <v>136</v>
      </c>
      <c r="K33" s="45">
        <v>640.25</v>
      </c>
      <c r="L33" s="45">
        <f t="shared" si="0"/>
        <v>320.125</v>
      </c>
      <c r="M33" s="47">
        <v>0.5</v>
      </c>
    </row>
    <row r="34" spans="2:14" x14ac:dyDescent="0.3">
      <c r="B34" s="21" t="s">
        <v>22</v>
      </c>
      <c r="C34" s="19" t="s">
        <v>18</v>
      </c>
      <c r="D34" s="21" t="s">
        <v>140</v>
      </c>
      <c r="E34" s="44">
        <v>100018</v>
      </c>
      <c r="F34" s="44" t="s">
        <v>135</v>
      </c>
      <c r="G34" s="19" t="s">
        <v>11</v>
      </c>
      <c r="H34" s="20" t="s">
        <v>67</v>
      </c>
      <c r="I34" s="19" t="s">
        <v>68</v>
      </c>
      <c r="J34" s="19" t="s">
        <v>136</v>
      </c>
      <c r="K34" s="45">
        <v>640.25</v>
      </c>
      <c r="L34" s="45">
        <f t="shared" si="0"/>
        <v>320.125</v>
      </c>
      <c r="M34" s="47">
        <v>0.5</v>
      </c>
    </row>
    <row r="35" spans="2:14" x14ac:dyDescent="0.3">
      <c r="B35" s="15" t="s">
        <v>30</v>
      </c>
      <c r="C35" s="16" t="s">
        <v>31</v>
      </c>
      <c r="D35" s="15" t="s">
        <v>141</v>
      </c>
      <c r="E35" s="43" t="s">
        <v>142</v>
      </c>
      <c r="F35" s="43" t="s">
        <v>143</v>
      </c>
      <c r="G35" s="16" t="s">
        <v>11</v>
      </c>
      <c r="H35" s="17" t="s">
        <v>69</v>
      </c>
      <c r="I35" s="16" t="s">
        <v>34</v>
      </c>
      <c r="J35" s="16" t="s">
        <v>103</v>
      </c>
      <c r="K35" s="45">
        <v>1090.43</v>
      </c>
      <c r="L35" s="45">
        <f t="shared" si="0"/>
        <v>545.21500000000003</v>
      </c>
      <c r="M35" s="47">
        <v>0.5</v>
      </c>
      <c r="N35" s="7" t="s">
        <v>211</v>
      </c>
    </row>
    <row r="36" spans="2:14" x14ac:dyDescent="0.3">
      <c r="B36" s="15" t="s">
        <v>32</v>
      </c>
      <c r="C36" s="16" t="s">
        <v>31</v>
      </c>
      <c r="D36" s="15" t="s">
        <v>144</v>
      </c>
      <c r="E36" s="43" t="s">
        <v>145</v>
      </c>
      <c r="F36" s="43" t="s">
        <v>143</v>
      </c>
      <c r="G36" s="16" t="s">
        <v>11</v>
      </c>
      <c r="H36" s="17" t="s">
        <v>69</v>
      </c>
      <c r="I36" s="16" t="s">
        <v>34</v>
      </c>
      <c r="J36" s="16" t="s">
        <v>103</v>
      </c>
      <c r="K36" s="45">
        <v>1285.28</v>
      </c>
      <c r="L36" s="45">
        <f t="shared" si="0"/>
        <v>642.64</v>
      </c>
      <c r="M36" s="47">
        <f t="shared" ref="M36" si="1">(K36-L36)/K36*100%</f>
        <v>0.5</v>
      </c>
    </row>
  </sheetData>
  <autoFilter ref="B3:M36" xr:uid="{CDB02896-57CD-4FA9-A776-B896B6998B9B}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1:I68"/>
  <sheetViews>
    <sheetView workbookViewId="0">
      <selection activeCell="B5" sqref="B5"/>
    </sheetView>
  </sheetViews>
  <sheetFormatPr defaultColWidth="8.6640625" defaultRowHeight="14.4" x14ac:dyDescent="0.3"/>
  <cols>
    <col min="1" max="1" width="1.5546875" style="7" customWidth="1"/>
    <col min="2" max="2" width="56.5546875" style="7" customWidth="1"/>
    <col min="3" max="3" width="19.6640625" style="7" bestFit="1" customWidth="1"/>
    <col min="4" max="4" width="39.44140625" style="7" customWidth="1"/>
    <col min="5" max="5" width="18.5546875" style="7" customWidth="1"/>
    <col min="6" max="6" width="16.5546875" style="7" customWidth="1"/>
    <col min="7" max="8" width="15.5546875" style="7" customWidth="1"/>
    <col min="9" max="9" width="14.109375" style="25" customWidth="1"/>
    <col min="10" max="16384" width="8.6640625" style="7"/>
  </cols>
  <sheetData>
    <row r="1" spans="2:9" ht="21" x14ac:dyDescent="0.3">
      <c r="B1" s="8" t="s">
        <v>82</v>
      </c>
    </row>
    <row r="2" spans="2:9" ht="21.6" thickBot="1" x14ac:dyDescent="0.35">
      <c r="B2" s="8" t="s">
        <v>210</v>
      </c>
    </row>
    <row r="3" spans="2:9" ht="70.2" thickBot="1" x14ac:dyDescent="0.35">
      <c r="B3" s="3" t="s">
        <v>0</v>
      </c>
      <c r="C3" s="4" t="s">
        <v>1</v>
      </c>
      <c r="D3" s="4" t="s">
        <v>70</v>
      </c>
      <c r="E3" s="5" t="s">
        <v>71</v>
      </c>
      <c r="F3" s="2" t="s">
        <v>81</v>
      </c>
      <c r="G3" s="4" t="s">
        <v>6</v>
      </c>
      <c r="H3" s="4" t="s">
        <v>7</v>
      </c>
      <c r="I3" s="6" t="s">
        <v>8</v>
      </c>
    </row>
    <row r="4" spans="2:9" ht="15.6" x14ac:dyDescent="0.3">
      <c r="B4" s="22" t="s">
        <v>74</v>
      </c>
      <c r="C4" s="22"/>
      <c r="D4" s="22"/>
      <c r="E4" s="23"/>
      <c r="F4" s="23"/>
      <c r="G4" s="22"/>
      <c r="H4" s="22"/>
      <c r="I4" s="28"/>
    </row>
    <row r="5" spans="2:9" x14ac:dyDescent="0.3">
      <c r="B5" s="38" t="s">
        <v>72</v>
      </c>
      <c r="C5" s="38" t="s">
        <v>73</v>
      </c>
      <c r="D5" s="38" t="s">
        <v>146</v>
      </c>
      <c r="E5" s="38">
        <v>100011</v>
      </c>
      <c r="F5" s="38"/>
      <c r="G5" s="40">
        <v>148.79</v>
      </c>
      <c r="H5" s="40">
        <f>G5*I5</f>
        <v>74.394999999999996</v>
      </c>
      <c r="I5" s="46">
        <v>0.5</v>
      </c>
    </row>
    <row r="6" spans="2:9" x14ac:dyDescent="0.3">
      <c r="B6" s="38" t="s">
        <v>72</v>
      </c>
      <c r="C6" s="38" t="s">
        <v>73</v>
      </c>
      <c r="D6" s="38" t="s">
        <v>147</v>
      </c>
      <c r="E6" s="38">
        <v>100012</v>
      </c>
      <c r="F6" s="38"/>
      <c r="G6" s="40">
        <v>148.79</v>
      </c>
      <c r="H6" s="40">
        <f t="shared" ref="H6:H65" si="0">G6*I6</f>
        <v>74.394999999999996</v>
      </c>
      <c r="I6" s="46">
        <v>0.5</v>
      </c>
    </row>
    <row r="7" spans="2:9" x14ac:dyDescent="0.3">
      <c r="B7" s="38" t="s">
        <v>72</v>
      </c>
      <c r="C7" s="38" t="s">
        <v>73</v>
      </c>
      <c r="D7" s="38" t="s">
        <v>148</v>
      </c>
      <c r="E7" s="38">
        <v>100013</v>
      </c>
      <c r="F7" s="38"/>
      <c r="G7" s="40">
        <v>148.79</v>
      </c>
      <c r="H7" s="40">
        <f t="shared" si="0"/>
        <v>74.394999999999996</v>
      </c>
      <c r="I7" s="46">
        <v>0.5</v>
      </c>
    </row>
    <row r="8" spans="2:9" x14ac:dyDescent="0.3">
      <c r="B8" s="38" t="s">
        <v>72</v>
      </c>
      <c r="C8" s="38" t="s">
        <v>73</v>
      </c>
      <c r="D8" s="38" t="s">
        <v>149</v>
      </c>
      <c r="E8" s="38">
        <v>100014</v>
      </c>
      <c r="F8" s="38"/>
      <c r="G8" s="40">
        <v>158.71</v>
      </c>
      <c r="H8" s="40">
        <f t="shared" si="0"/>
        <v>79.355000000000004</v>
      </c>
      <c r="I8" s="46">
        <v>0.5</v>
      </c>
    </row>
    <row r="9" spans="2:9" x14ac:dyDescent="0.3">
      <c r="B9" s="38" t="s">
        <v>72</v>
      </c>
      <c r="C9" s="38" t="s">
        <v>73</v>
      </c>
      <c r="D9" s="38" t="s">
        <v>150</v>
      </c>
      <c r="E9" s="38">
        <v>100015</v>
      </c>
      <c r="F9" s="38"/>
      <c r="G9" s="40">
        <v>212.56</v>
      </c>
      <c r="H9" s="40">
        <f t="shared" si="0"/>
        <v>106.28</v>
      </c>
      <c r="I9" s="46">
        <v>0.5</v>
      </c>
    </row>
    <row r="10" spans="2:9" x14ac:dyDescent="0.3">
      <c r="B10" s="38" t="s">
        <v>72</v>
      </c>
      <c r="C10" s="38" t="s">
        <v>73</v>
      </c>
      <c r="D10" s="38" t="s">
        <v>151</v>
      </c>
      <c r="E10" s="38">
        <v>100016</v>
      </c>
      <c r="F10" s="38"/>
      <c r="G10" s="40">
        <v>255.07</v>
      </c>
      <c r="H10" s="40">
        <f t="shared" si="0"/>
        <v>127.535</v>
      </c>
      <c r="I10" s="46">
        <v>0.5</v>
      </c>
    </row>
    <row r="11" spans="2:9" x14ac:dyDescent="0.3">
      <c r="B11" s="38" t="s">
        <v>75</v>
      </c>
      <c r="C11" s="48" t="s">
        <v>152</v>
      </c>
      <c r="D11" s="48" t="s">
        <v>153</v>
      </c>
      <c r="E11" s="38">
        <v>100100</v>
      </c>
      <c r="F11" s="38"/>
      <c r="G11" s="40">
        <v>304.67</v>
      </c>
      <c r="H11" s="40">
        <f t="shared" si="0"/>
        <v>152.33500000000001</v>
      </c>
      <c r="I11" s="46">
        <v>0.5</v>
      </c>
    </row>
    <row r="12" spans="2:9" x14ac:dyDescent="0.3">
      <c r="B12" s="38" t="s">
        <v>75</v>
      </c>
      <c r="C12" s="48" t="s">
        <v>152</v>
      </c>
      <c r="D12" s="48" t="s">
        <v>154</v>
      </c>
      <c r="E12" s="38">
        <v>100200</v>
      </c>
      <c r="F12" s="38"/>
      <c r="G12" s="40">
        <v>304.67</v>
      </c>
      <c r="H12" s="40">
        <f t="shared" si="0"/>
        <v>152.33500000000001</v>
      </c>
      <c r="I12" s="46">
        <v>0.5</v>
      </c>
    </row>
    <row r="13" spans="2:9" x14ac:dyDescent="0.3">
      <c r="B13" s="38" t="s">
        <v>75</v>
      </c>
      <c r="C13" s="48" t="s">
        <v>152</v>
      </c>
      <c r="D13" s="48" t="s">
        <v>155</v>
      </c>
      <c r="E13" s="38">
        <v>100300</v>
      </c>
      <c r="F13" s="38"/>
      <c r="G13" s="40">
        <v>194.85</v>
      </c>
      <c r="H13" s="40">
        <f t="shared" si="0"/>
        <v>97.424999999999997</v>
      </c>
      <c r="I13" s="46">
        <v>0.5</v>
      </c>
    </row>
    <row r="14" spans="2:9" x14ac:dyDescent="0.3">
      <c r="B14" s="38" t="s">
        <v>75</v>
      </c>
      <c r="C14" s="48" t="s">
        <v>152</v>
      </c>
      <c r="D14" s="48" t="s">
        <v>156</v>
      </c>
      <c r="E14" s="38">
        <v>100400</v>
      </c>
      <c r="F14" s="38"/>
      <c r="G14" s="40">
        <v>194.85</v>
      </c>
      <c r="H14" s="40">
        <f t="shared" si="0"/>
        <v>97.424999999999997</v>
      </c>
      <c r="I14" s="46">
        <v>0.5</v>
      </c>
    </row>
    <row r="15" spans="2:9" ht="28.8" x14ac:dyDescent="0.3">
      <c r="B15" s="38" t="s">
        <v>75</v>
      </c>
      <c r="C15" s="48" t="s">
        <v>76</v>
      </c>
      <c r="D15" s="38" t="s">
        <v>157</v>
      </c>
      <c r="E15" s="38">
        <v>100600</v>
      </c>
      <c r="F15" s="38"/>
      <c r="G15" s="40">
        <v>371.98</v>
      </c>
      <c r="H15" s="40">
        <f t="shared" si="0"/>
        <v>185.99</v>
      </c>
      <c r="I15" s="46">
        <v>0.5</v>
      </c>
    </row>
    <row r="16" spans="2:9" ht="28.8" x14ac:dyDescent="0.3">
      <c r="B16" s="38" t="s">
        <v>75</v>
      </c>
      <c r="C16" s="48" t="s">
        <v>76</v>
      </c>
      <c r="D16" s="38" t="s">
        <v>158</v>
      </c>
      <c r="E16" s="38">
        <v>100700</v>
      </c>
      <c r="F16" s="38"/>
      <c r="G16" s="40">
        <v>375.52</v>
      </c>
      <c r="H16" s="40">
        <f t="shared" si="0"/>
        <v>187.76</v>
      </c>
      <c r="I16" s="46">
        <v>0.5</v>
      </c>
    </row>
    <row r="17" spans="2:9" ht="28.8" x14ac:dyDescent="0.3">
      <c r="B17" s="38" t="s">
        <v>75</v>
      </c>
      <c r="C17" s="48" t="s">
        <v>76</v>
      </c>
      <c r="D17" s="38" t="s">
        <v>159</v>
      </c>
      <c r="E17" s="38">
        <v>100800</v>
      </c>
      <c r="F17" s="38"/>
      <c r="G17" s="40">
        <v>442.83</v>
      </c>
      <c r="H17" s="40">
        <f t="shared" si="0"/>
        <v>221.41499999999999</v>
      </c>
      <c r="I17" s="46">
        <v>0.5</v>
      </c>
    </row>
    <row r="18" spans="2:9" ht="28.8" x14ac:dyDescent="0.3">
      <c r="B18" s="38" t="s">
        <v>75</v>
      </c>
      <c r="C18" s="48" t="s">
        <v>76</v>
      </c>
      <c r="D18" s="38" t="s">
        <v>160</v>
      </c>
      <c r="E18" s="38">
        <v>100900</v>
      </c>
      <c r="F18" s="38"/>
      <c r="G18" s="40">
        <v>442.83</v>
      </c>
      <c r="H18" s="40">
        <f t="shared" si="0"/>
        <v>221.41499999999999</v>
      </c>
      <c r="I18" s="46">
        <v>0.5</v>
      </c>
    </row>
    <row r="19" spans="2:9" ht="28.8" x14ac:dyDescent="0.3">
      <c r="B19" s="38" t="s">
        <v>75</v>
      </c>
      <c r="C19" s="48" t="s">
        <v>76</v>
      </c>
      <c r="D19" s="38" t="s">
        <v>161</v>
      </c>
      <c r="E19" s="38">
        <v>101000</v>
      </c>
      <c r="F19" s="38"/>
      <c r="G19" s="40">
        <v>517.23</v>
      </c>
      <c r="H19" s="40">
        <f t="shared" si="0"/>
        <v>258.61500000000001</v>
      </c>
      <c r="I19" s="46">
        <v>0.5</v>
      </c>
    </row>
    <row r="20" spans="2:9" ht="28.8" x14ac:dyDescent="0.3">
      <c r="B20" s="38" t="s">
        <v>75</v>
      </c>
      <c r="C20" s="48" t="s">
        <v>76</v>
      </c>
      <c r="D20" s="38" t="s">
        <v>162</v>
      </c>
      <c r="E20" s="38">
        <v>101100</v>
      </c>
      <c r="F20" s="38"/>
      <c r="G20" s="40">
        <v>460.54</v>
      </c>
      <c r="H20" s="40">
        <f t="shared" si="0"/>
        <v>230.27</v>
      </c>
      <c r="I20" s="46">
        <v>0.5</v>
      </c>
    </row>
    <row r="21" spans="2:9" ht="28.8" x14ac:dyDescent="0.3">
      <c r="B21" s="38" t="s">
        <v>75</v>
      </c>
      <c r="C21" s="48" t="s">
        <v>76</v>
      </c>
      <c r="D21" s="38" t="s">
        <v>163</v>
      </c>
      <c r="E21" s="38">
        <v>101200</v>
      </c>
      <c r="F21" s="38"/>
      <c r="G21" s="40">
        <v>517.23</v>
      </c>
      <c r="H21" s="40">
        <f t="shared" si="0"/>
        <v>258.61500000000001</v>
      </c>
      <c r="I21" s="46">
        <v>0.5</v>
      </c>
    </row>
    <row r="22" spans="2:9" ht="28.8" x14ac:dyDescent="0.3">
      <c r="B22" s="38" t="s">
        <v>75</v>
      </c>
      <c r="C22" s="48" t="s">
        <v>76</v>
      </c>
      <c r="D22" s="38" t="s">
        <v>164</v>
      </c>
      <c r="E22" s="38">
        <v>101300</v>
      </c>
      <c r="F22" s="38"/>
      <c r="G22" s="40">
        <v>460.54</v>
      </c>
      <c r="H22" s="40">
        <f t="shared" si="0"/>
        <v>230.27</v>
      </c>
      <c r="I22" s="46">
        <v>0.5</v>
      </c>
    </row>
    <row r="23" spans="2:9" ht="28.8" x14ac:dyDescent="0.3">
      <c r="B23" s="38" t="s">
        <v>75</v>
      </c>
      <c r="C23" s="48" t="s">
        <v>76</v>
      </c>
      <c r="D23" s="38" t="s">
        <v>165</v>
      </c>
      <c r="E23" s="38">
        <v>102000</v>
      </c>
      <c r="F23" s="38"/>
      <c r="G23" s="40">
        <v>531.4</v>
      </c>
      <c r="H23" s="40">
        <f t="shared" si="0"/>
        <v>265.7</v>
      </c>
      <c r="I23" s="46">
        <v>0.5</v>
      </c>
    </row>
    <row r="24" spans="2:9" ht="28.8" x14ac:dyDescent="0.3">
      <c r="B24" s="38" t="s">
        <v>75</v>
      </c>
      <c r="C24" s="48" t="s">
        <v>76</v>
      </c>
      <c r="D24" s="38" t="s">
        <v>166</v>
      </c>
      <c r="E24" s="38">
        <v>102100</v>
      </c>
      <c r="F24" s="38"/>
      <c r="G24" s="40">
        <v>602.25</v>
      </c>
      <c r="H24" s="40">
        <f t="shared" si="0"/>
        <v>301.125</v>
      </c>
      <c r="I24" s="46">
        <v>0.5</v>
      </c>
    </row>
    <row r="25" spans="2:9" ht="28.8" x14ac:dyDescent="0.3">
      <c r="B25" s="38" t="s">
        <v>75</v>
      </c>
      <c r="C25" s="48" t="s">
        <v>76</v>
      </c>
      <c r="D25" s="38" t="s">
        <v>167</v>
      </c>
      <c r="E25" s="38">
        <v>102200</v>
      </c>
      <c r="F25" s="38"/>
      <c r="G25" s="40">
        <v>595.16</v>
      </c>
      <c r="H25" s="40">
        <f t="shared" si="0"/>
        <v>297.58</v>
      </c>
      <c r="I25" s="46">
        <v>0.5</v>
      </c>
    </row>
    <row r="26" spans="2:9" ht="28.8" x14ac:dyDescent="0.3">
      <c r="B26" s="38" t="s">
        <v>75</v>
      </c>
      <c r="C26" s="48" t="s">
        <v>76</v>
      </c>
      <c r="D26" s="38" t="s">
        <v>168</v>
      </c>
      <c r="E26" s="38">
        <v>102300</v>
      </c>
      <c r="F26" s="38"/>
      <c r="G26" s="40">
        <v>495.97</v>
      </c>
      <c r="H26" s="40">
        <f t="shared" si="0"/>
        <v>247.98500000000001</v>
      </c>
      <c r="I26" s="46">
        <v>0.5</v>
      </c>
    </row>
    <row r="27" spans="2:9" ht="28.8" x14ac:dyDescent="0.3">
      <c r="B27" s="38" t="s">
        <v>75</v>
      </c>
      <c r="C27" s="48" t="s">
        <v>76</v>
      </c>
      <c r="D27" s="38" t="s">
        <v>169</v>
      </c>
      <c r="E27" s="38">
        <v>102400</v>
      </c>
      <c r="F27" s="38"/>
      <c r="G27" s="40">
        <v>634.13</v>
      </c>
      <c r="H27" s="40">
        <f t="shared" si="0"/>
        <v>317.065</v>
      </c>
      <c r="I27" s="46">
        <v>0.5</v>
      </c>
    </row>
    <row r="28" spans="2:9" ht="28.8" x14ac:dyDescent="0.3">
      <c r="B28" s="38" t="s">
        <v>75</v>
      </c>
      <c r="C28" s="48" t="s">
        <v>76</v>
      </c>
      <c r="D28" s="38" t="s">
        <v>170</v>
      </c>
      <c r="E28" s="38">
        <v>102500</v>
      </c>
      <c r="F28" s="38"/>
      <c r="G28" s="40">
        <v>549.11</v>
      </c>
      <c r="H28" s="40">
        <f t="shared" si="0"/>
        <v>274.55500000000001</v>
      </c>
      <c r="I28" s="46">
        <v>0.5</v>
      </c>
    </row>
    <row r="29" spans="2:9" ht="28.8" x14ac:dyDescent="0.3">
      <c r="B29" s="38" t="s">
        <v>75</v>
      </c>
      <c r="C29" s="48" t="s">
        <v>76</v>
      </c>
      <c r="D29" s="38" t="s">
        <v>171</v>
      </c>
      <c r="E29" s="38">
        <v>102600</v>
      </c>
      <c r="F29" s="38"/>
      <c r="G29" s="40">
        <v>602.25</v>
      </c>
      <c r="H29" s="40">
        <f t="shared" si="0"/>
        <v>301.125</v>
      </c>
      <c r="I29" s="46">
        <v>0.5</v>
      </c>
    </row>
    <row r="30" spans="2:9" ht="28.8" x14ac:dyDescent="0.3">
      <c r="B30" s="38" t="s">
        <v>75</v>
      </c>
      <c r="C30" s="48" t="s">
        <v>76</v>
      </c>
      <c r="D30" s="38" t="s">
        <v>172</v>
      </c>
      <c r="E30" s="38">
        <v>102700</v>
      </c>
      <c r="F30" s="38"/>
      <c r="G30" s="40">
        <v>513.67999999999995</v>
      </c>
      <c r="H30" s="40">
        <f t="shared" si="0"/>
        <v>256.83999999999997</v>
      </c>
      <c r="I30" s="46">
        <v>0.5</v>
      </c>
    </row>
    <row r="31" spans="2:9" ht="28.8" x14ac:dyDescent="0.3">
      <c r="B31" s="38" t="s">
        <v>75</v>
      </c>
      <c r="C31" s="48" t="s">
        <v>76</v>
      </c>
      <c r="D31" s="38" t="s">
        <v>173</v>
      </c>
      <c r="E31" s="38">
        <v>101400</v>
      </c>
      <c r="F31" s="38"/>
      <c r="G31" s="40">
        <v>364.89</v>
      </c>
      <c r="H31" s="40">
        <f t="shared" si="0"/>
        <v>182.44499999999999</v>
      </c>
      <c r="I31" s="46">
        <v>0.5</v>
      </c>
    </row>
    <row r="32" spans="2:9" ht="28.8" x14ac:dyDescent="0.3">
      <c r="B32" s="38" t="s">
        <v>75</v>
      </c>
      <c r="C32" s="48" t="s">
        <v>76</v>
      </c>
      <c r="D32" s="38" t="s">
        <v>174</v>
      </c>
      <c r="E32" s="38">
        <v>102800</v>
      </c>
      <c r="F32" s="38"/>
      <c r="G32" s="40">
        <v>389.69</v>
      </c>
      <c r="H32" s="40">
        <f t="shared" si="0"/>
        <v>194.845</v>
      </c>
      <c r="I32" s="46">
        <v>0.5</v>
      </c>
    </row>
    <row r="33" spans="2:9" ht="28.8" x14ac:dyDescent="0.3">
      <c r="B33" s="38" t="s">
        <v>75</v>
      </c>
      <c r="C33" s="48" t="s">
        <v>76</v>
      </c>
      <c r="D33" s="38" t="s">
        <v>175</v>
      </c>
      <c r="E33" s="38">
        <v>102900</v>
      </c>
      <c r="F33" s="38"/>
      <c r="G33" s="40">
        <v>389.69</v>
      </c>
      <c r="H33" s="40">
        <f t="shared" si="0"/>
        <v>194.845</v>
      </c>
      <c r="I33" s="46">
        <v>0.5</v>
      </c>
    </row>
    <row r="34" spans="2:9" ht="28.8" x14ac:dyDescent="0.3">
      <c r="B34" s="38" t="s">
        <v>75</v>
      </c>
      <c r="C34" s="48" t="s">
        <v>76</v>
      </c>
      <c r="D34" s="38" t="s">
        <v>176</v>
      </c>
      <c r="E34" s="38">
        <v>101500</v>
      </c>
      <c r="F34" s="38"/>
      <c r="G34" s="40">
        <v>371.98</v>
      </c>
      <c r="H34" s="40">
        <f t="shared" si="0"/>
        <v>185.99</v>
      </c>
      <c r="I34" s="46">
        <v>0.5</v>
      </c>
    </row>
    <row r="35" spans="2:9" ht="28.8" x14ac:dyDescent="0.3">
      <c r="B35" s="38" t="s">
        <v>75</v>
      </c>
      <c r="C35" s="48" t="s">
        <v>76</v>
      </c>
      <c r="D35" s="38" t="s">
        <v>177</v>
      </c>
      <c r="E35" s="38">
        <v>101600</v>
      </c>
      <c r="F35" s="38"/>
      <c r="G35" s="40">
        <v>371.98</v>
      </c>
      <c r="H35" s="40">
        <f t="shared" si="0"/>
        <v>185.99</v>
      </c>
      <c r="I35" s="46">
        <v>0.5</v>
      </c>
    </row>
    <row r="36" spans="2:9" x14ac:dyDescent="0.3">
      <c r="B36" s="38" t="s">
        <v>75</v>
      </c>
      <c r="C36" s="38" t="s">
        <v>77</v>
      </c>
      <c r="D36" s="38" t="s">
        <v>178</v>
      </c>
      <c r="E36" s="38">
        <v>101800</v>
      </c>
      <c r="F36" s="38"/>
      <c r="G36" s="40">
        <v>400.32</v>
      </c>
      <c r="H36" s="40">
        <f t="shared" si="0"/>
        <v>200.16</v>
      </c>
      <c r="I36" s="46">
        <v>0.5</v>
      </c>
    </row>
    <row r="37" spans="2:9" x14ac:dyDescent="0.3">
      <c r="B37" s="38" t="s">
        <v>75</v>
      </c>
      <c r="C37" s="38" t="s">
        <v>77</v>
      </c>
      <c r="D37" s="38" t="s">
        <v>179</v>
      </c>
      <c r="E37" s="38">
        <v>101700</v>
      </c>
      <c r="F37" s="38"/>
      <c r="G37" s="40">
        <v>364.89</v>
      </c>
      <c r="H37" s="40">
        <f t="shared" si="0"/>
        <v>182.44499999999999</v>
      </c>
      <c r="I37" s="46">
        <v>0.5</v>
      </c>
    </row>
    <row r="38" spans="2:9" x14ac:dyDescent="0.3">
      <c r="B38" s="38" t="s">
        <v>75</v>
      </c>
      <c r="C38" s="38" t="s">
        <v>77</v>
      </c>
      <c r="D38" s="38" t="s">
        <v>180</v>
      </c>
      <c r="E38" s="38">
        <v>102100</v>
      </c>
      <c r="F38" s="38"/>
      <c r="G38" s="40">
        <v>386.15</v>
      </c>
      <c r="H38" s="40">
        <f t="shared" si="0"/>
        <v>193.07499999999999</v>
      </c>
      <c r="I38" s="46">
        <v>0.5</v>
      </c>
    </row>
    <row r="39" spans="2:9" x14ac:dyDescent="0.3">
      <c r="B39" s="38" t="s">
        <v>75</v>
      </c>
      <c r="C39" s="38" t="s">
        <v>77</v>
      </c>
      <c r="D39" s="38" t="s">
        <v>181</v>
      </c>
      <c r="E39" s="38">
        <v>102200</v>
      </c>
      <c r="F39" s="38"/>
      <c r="G39" s="40">
        <v>513.67999999999995</v>
      </c>
      <c r="H39" s="40">
        <f t="shared" si="0"/>
        <v>256.83999999999997</v>
      </c>
      <c r="I39" s="46">
        <v>0.5</v>
      </c>
    </row>
    <row r="40" spans="2:9" x14ac:dyDescent="0.3">
      <c r="B40" s="38" t="s">
        <v>75</v>
      </c>
      <c r="C40" s="38" t="s">
        <v>77</v>
      </c>
      <c r="D40" s="38" t="s">
        <v>182</v>
      </c>
      <c r="E40" s="38">
        <v>102300</v>
      </c>
      <c r="F40" s="38"/>
      <c r="G40" s="40">
        <v>673.1</v>
      </c>
      <c r="H40" s="40">
        <f t="shared" si="0"/>
        <v>336.55</v>
      </c>
      <c r="I40" s="46">
        <v>0.5</v>
      </c>
    </row>
    <row r="41" spans="2:9" x14ac:dyDescent="0.3">
      <c r="B41" s="38" t="s">
        <v>75</v>
      </c>
      <c r="C41" s="38" t="s">
        <v>77</v>
      </c>
      <c r="D41" s="38" t="s">
        <v>183</v>
      </c>
      <c r="E41" s="38">
        <v>101900</v>
      </c>
      <c r="F41" s="38"/>
      <c r="G41" s="40">
        <v>655.39</v>
      </c>
      <c r="H41" s="40">
        <f t="shared" si="0"/>
        <v>327.69499999999999</v>
      </c>
      <c r="I41" s="46">
        <v>0.5</v>
      </c>
    </row>
    <row r="42" spans="2:9" x14ac:dyDescent="0.3">
      <c r="B42" s="38" t="s">
        <v>75</v>
      </c>
      <c r="C42" s="38" t="s">
        <v>77</v>
      </c>
      <c r="D42" s="38" t="s">
        <v>184</v>
      </c>
      <c r="E42" s="38">
        <v>103000</v>
      </c>
      <c r="F42" s="38"/>
      <c r="G42" s="40">
        <v>676.47</v>
      </c>
      <c r="H42" s="40">
        <f t="shared" si="0"/>
        <v>338.23500000000001</v>
      </c>
      <c r="I42" s="46">
        <v>0.5</v>
      </c>
    </row>
    <row r="43" spans="2:9" x14ac:dyDescent="0.3">
      <c r="B43" s="38" t="s">
        <v>75</v>
      </c>
      <c r="C43" s="38" t="s">
        <v>77</v>
      </c>
      <c r="D43" s="38" t="s">
        <v>185</v>
      </c>
      <c r="E43" s="38">
        <v>103001</v>
      </c>
      <c r="F43" s="38"/>
      <c r="G43" s="40">
        <v>852.94</v>
      </c>
      <c r="H43" s="40">
        <f t="shared" si="0"/>
        <v>426.47</v>
      </c>
      <c r="I43" s="46">
        <v>0.5</v>
      </c>
    </row>
    <row r="44" spans="2:9" x14ac:dyDescent="0.3">
      <c r="B44" s="38" t="s">
        <v>75</v>
      </c>
      <c r="C44" s="38" t="s">
        <v>77</v>
      </c>
      <c r="D44" s="38" t="s">
        <v>186</v>
      </c>
      <c r="E44" s="38">
        <v>103100</v>
      </c>
      <c r="F44" s="38"/>
      <c r="G44" s="40">
        <v>584.54</v>
      </c>
      <c r="H44" s="40">
        <f t="shared" si="0"/>
        <v>292.27</v>
      </c>
      <c r="I44" s="46">
        <v>0.5</v>
      </c>
    </row>
    <row r="45" spans="2:9" x14ac:dyDescent="0.3">
      <c r="B45" s="38" t="s">
        <v>75</v>
      </c>
      <c r="C45" s="38" t="s">
        <v>77</v>
      </c>
      <c r="D45" s="38" t="s">
        <v>187</v>
      </c>
      <c r="E45" s="38">
        <v>101800</v>
      </c>
      <c r="F45" s="38"/>
      <c r="G45" s="40">
        <v>352.94</v>
      </c>
      <c r="H45" s="40">
        <f t="shared" si="0"/>
        <v>176.47</v>
      </c>
      <c r="I45" s="46">
        <v>0.5</v>
      </c>
    </row>
    <row r="46" spans="2:9" x14ac:dyDescent="0.3">
      <c r="B46" s="38" t="s">
        <v>78</v>
      </c>
      <c r="C46" s="38"/>
      <c r="D46" s="38" t="s">
        <v>188</v>
      </c>
      <c r="E46" s="38">
        <v>100022</v>
      </c>
      <c r="F46" s="38"/>
      <c r="G46" s="40">
        <v>47.56</v>
      </c>
      <c r="H46" s="40">
        <f t="shared" si="0"/>
        <v>23.78</v>
      </c>
      <c r="I46" s="46">
        <v>0.5</v>
      </c>
    </row>
    <row r="47" spans="2:9" x14ac:dyDescent="0.3">
      <c r="B47" s="38" t="s">
        <v>78</v>
      </c>
      <c r="C47" s="38"/>
      <c r="D47" s="38" t="s">
        <v>189</v>
      </c>
      <c r="E47" s="38">
        <v>100023</v>
      </c>
      <c r="F47" s="38"/>
      <c r="G47" s="40">
        <v>67.94</v>
      </c>
      <c r="H47" s="40">
        <f t="shared" si="0"/>
        <v>33.97</v>
      </c>
      <c r="I47" s="46">
        <v>0.5</v>
      </c>
    </row>
    <row r="48" spans="2:9" x14ac:dyDescent="0.3">
      <c r="B48" s="38" t="s">
        <v>78</v>
      </c>
      <c r="C48" s="38"/>
      <c r="D48" s="38" t="s">
        <v>190</v>
      </c>
      <c r="E48" s="38">
        <v>100024</v>
      </c>
      <c r="F48" s="38"/>
      <c r="G48" s="40">
        <v>67.94</v>
      </c>
      <c r="H48" s="40">
        <f t="shared" si="0"/>
        <v>33.97</v>
      </c>
      <c r="I48" s="46">
        <v>0.5</v>
      </c>
    </row>
    <row r="49" spans="2:9" x14ac:dyDescent="0.3">
      <c r="B49" s="38" t="s">
        <v>78</v>
      </c>
      <c r="C49" s="38"/>
      <c r="D49" s="38" t="s">
        <v>191</v>
      </c>
      <c r="E49" s="38">
        <v>100025</v>
      </c>
      <c r="F49" s="38"/>
      <c r="G49" s="40">
        <v>47.56</v>
      </c>
      <c r="H49" s="40">
        <f t="shared" si="0"/>
        <v>23.78</v>
      </c>
      <c r="I49" s="46">
        <v>0.5</v>
      </c>
    </row>
    <row r="50" spans="2:9" x14ac:dyDescent="0.3">
      <c r="B50" s="38" t="s">
        <v>78</v>
      </c>
      <c r="C50" s="38"/>
      <c r="D50" s="38" t="s">
        <v>192</v>
      </c>
      <c r="E50" s="38">
        <v>100026</v>
      </c>
      <c r="F50" s="38"/>
      <c r="G50" s="40">
        <v>57.07</v>
      </c>
      <c r="H50" s="40">
        <f t="shared" si="0"/>
        <v>28.535</v>
      </c>
      <c r="I50" s="46">
        <v>0.5</v>
      </c>
    </row>
    <row r="51" spans="2:9" x14ac:dyDescent="0.3">
      <c r="B51" s="38" t="s">
        <v>78</v>
      </c>
      <c r="C51" s="38"/>
      <c r="D51" s="38" t="s">
        <v>193</v>
      </c>
      <c r="E51" s="38">
        <v>100027</v>
      </c>
      <c r="F51" s="38"/>
      <c r="G51" s="40">
        <v>57.07</v>
      </c>
      <c r="H51" s="40">
        <f t="shared" si="0"/>
        <v>28.535</v>
      </c>
      <c r="I51" s="46">
        <v>0.5</v>
      </c>
    </row>
    <row r="52" spans="2:9" x14ac:dyDescent="0.3">
      <c r="B52" s="38" t="s">
        <v>78</v>
      </c>
      <c r="C52" s="38"/>
      <c r="D52" s="38" t="s">
        <v>194</v>
      </c>
      <c r="E52" s="38">
        <v>100030</v>
      </c>
      <c r="F52" s="38"/>
      <c r="G52" s="40">
        <v>67.94</v>
      </c>
      <c r="H52" s="40">
        <f t="shared" si="0"/>
        <v>33.97</v>
      </c>
      <c r="I52" s="46">
        <v>0.5</v>
      </c>
    </row>
    <row r="53" spans="2:9" x14ac:dyDescent="0.3">
      <c r="B53" s="38" t="s">
        <v>78</v>
      </c>
      <c r="C53" s="38"/>
      <c r="D53" s="38" t="s">
        <v>195</v>
      </c>
      <c r="E53" s="38">
        <v>100031</v>
      </c>
      <c r="F53" s="38"/>
      <c r="G53" s="40">
        <v>67.94</v>
      </c>
      <c r="H53" s="40">
        <f t="shared" si="0"/>
        <v>33.97</v>
      </c>
      <c r="I53" s="46">
        <v>0.5</v>
      </c>
    </row>
    <row r="54" spans="2:9" x14ac:dyDescent="0.3">
      <c r="B54" s="38" t="s">
        <v>78</v>
      </c>
      <c r="C54" s="38"/>
      <c r="D54" s="38" t="s">
        <v>196</v>
      </c>
      <c r="E54" s="38">
        <v>100032</v>
      </c>
      <c r="F54" s="38"/>
      <c r="G54" s="40">
        <v>57.07</v>
      </c>
      <c r="H54" s="40">
        <f t="shared" si="0"/>
        <v>28.535</v>
      </c>
      <c r="I54" s="46">
        <v>0.5</v>
      </c>
    </row>
    <row r="55" spans="2:9" x14ac:dyDescent="0.3">
      <c r="B55" s="38" t="s">
        <v>78</v>
      </c>
      <c r="C55" s="38"/>
      <c r="D55" s="38" t="s">
        <v>197</v>
      </c>
      <c r="E55" s="38">
        <v>100033</v>
      </c>
      <c r="F55" s="38"/>
      <c r="G55" s="40">
        <v>57.07</v>
      </c>
      <c r="H55" s="40">
        <f t="shared" si="0"/>
        <v>28.535</v>
      </c>
      <c r="I55" s="46">
        <v>0.5</v>
      </c>
    </row>
    <row r="56" spans="2:9" x14ac:dyDescent="0.3">
      <c r="B56" s="38" t="s">
        <v>78</v>
      </c>
      <c r="C56" s="38"/>
      <c r="D56" s="38" t="s">
        <v>198</v>
      </c>
      <c r="E56" s="38">
        <v>100034</v>
      </c>
      <c r="F56" s="38"/>
      <c r="G56" s="40">
        <v>47.56</v>
      </c>
      <c r="H56" s="40">
        <f t="shared" si="0"/>
        <v>23.78</v>
      </c>
      <c r="I56" s="46">
        <v>0.5</v>
      </c>
    </row>
    <row r="57" spans="2:9" x14ac:dyDescent="0.3">
      <c r="B57" s="38" t="s">
        <v>78</v>
      </c>
      <c r="C57" s="38"/>
      <c r="D57" s="38" t="s">
        <v>199</v>
      </c>
      <c r="E57" s="38">
        <v>100035</v>
      </c>
      <c r="F57" s="38"/>
      <c r="G57" s="40">
        <v>67.94</v>
      </c>
      <c r="H57" s="40">
        <f t="shared" si="0"/>
        <v>33.97</v>
      </c>
      <c r="I57" s="46">
        <v>0.5</v>
      </c>
    </row>
    <row r="58" spans="2:9" x14ac:dyDescent="0.3">
      <c r="B58" s="38" t="s">
        <v>78</v>
      </c>
      <c r="C58" s="38"/>
      <c r="D58" s="38" t="s">
        <v>200</v>
      </c>
      <c r="E58" s="38">
        <v>100036</v>
      </c>
      <c r="F58" s="38"/>
      <c r="G58" s="40">
        <v>57.07</v>
      </c>
      <c r="H58" s="40">
        <f t="shared" si="0"/>
        <v>28.535</v>
      </c>
      <c r="I58" s="46">
        <v>0.5</v>
      </c>
    </row>
    <row r="59" spans="2:9" x14ac:dyDescent="0.3">
      <c r="B59" s="38" t="s">
        <v>78</v>
      </c>
      <c r="C59" s="38"/>
      <c r="D59" s="38" t="s">
        <v>201</v>
      </c>
      <c r="E59" s="38">
        <v>100037</v>
      </c>
      <c r="F59" s="38"/>
      <c r="G59" s="40">
        <v>47.56</v>
      </c>
      <c r="H59" s="40">
        <f t="shared" si="0"/>
        <v>23.78</v>
      </c>
      <c r="I59" s="46">
        <v>0.5</v>
      </c>
    </row>
    <row r="60" spans="2:9" x14ac:dyDescent="0.3">
      <c r="B60" s="38" t="s">
        <v>78</v>
      </c>
      <c r="C60" s="38"/>
      <c r="D60" s="38" t="s">
        <v>202</v>
      </c>
      <c r="E60" s="38">
        <v>100038</v>
      </c>
      <c r="F60" s="38"/>
      <c r="G60" s="40">
        <v>57.07</v>
      </c>
      <c r="H60" s="40">
        <f t="shared" si="0"/>
        <v>28.535</v>
      </c>
      <c r="I60" s="46">
        <v>0.5</v>
      </c>
    </row>
    <row r="61" spans="2:9" x14ac:dyDescent="0.3">
      <c r="B61" s="38" t="s">
        <v>78</v>
      </c>
      <c r="C61" s="38"/>
      <c r="D61" s="38" t="s">
        <v>203</v>
      </c>
      <c r="E61" s="38">
        <v>100039</v>
      </c>
      <c r="F61" s="38"/>
      <c r="G61" s="40">
        <v>73.38</v>
      </c>
      <c r="H61" s="40">
        <f t="shared" si="0"/>
        <v>36.69</v>
      </c>
      <c r="I61" s="46">
        <v>0.5</v>
      </c>
    </row>
    <row r="62" spans="2:9" x14ac:dyDescent="0.3">
      <c r="B62" s="38" t="s">
        <v>78</v>
      </c>
      <c r="C62" s="38"/>
      <c r="D62" s="38" t="s">
        <v>204</v>
      </c>
      <c r="E62" s="38">
        <v>100040</v>
      </c>
      <c r="F62" s="38"/>
      <c r="G62" s="40">
        <v>108.71</v>
      </c>
      <c r="H62" s="40">
        <f t="shared" si="0"/>
        <v>54.354999999999997</v>
      </c>
      <c r="I62" s="46">
        <v>0.5</v>
      </c>
    </row>
    <row r="63" spans="2:9" x14ac:dyDescent="0.3">
      <c r="B63" s="38" t="s">
        <v>78</v>
      </c>
      <c r="C63" s="38"/>
      <c r="D63" s="38" t="s">
        <v>205</v>
      </c>
      <c r="E63" s="38">
        <v>100041</v>
      </c>
      <c r="F63" s="38"/>
      <c r="G63" s="40">
        <v>104.63</v>
      </c>
      <c r="H63" s="40">
        <f t="shared" si="0"/>
        <v>52.314999999999998</v>
      </c>
      <c r="I63" s="46">
        <v>0.5</v>
      </c>
    </row>
    <row r="64" spans="2:9" x14ac:dyDescent="0.3">
      <c r="B64" s="38" t="s">
        <v>78</v>
      </c>
      <c r="C64" s="38"/>
      <c r="D64" s="38" t="s">
        <v>206</v>
      </c>
      <c r="E64" s="38">
        <v>100042</v>
      </c>
      <c r="F64" s="38"/>
      <c r="G64" s="40">
        <v>108.71</v>
      </c>
      <c r="H64" s="40">
        <f t="shared" si="0"/>
        <v>54.354999999999997</v>
      </c>
      <c r="I64" s="46">
        <v>0.5</v>
      </c>
    </row>
    <row r="65" spans="2:9" x14ac:dyDescent="0.3">
      <c r="B65" s="38" t="s">
        <v>78</v>
      </c>
      <c r="C65" s="38"/>
      <c r="D65" s="38" t="s">
        <v>207</v>
      </c>
      <c r="E65" s="38">
        <v>100043</v>
      </c>
      <c r="F65" s="38"/>
      <c r="G65" s="40">
        <v>203.82</v>
      </c>
      <c r="H65" s="40">
        <f t="shared" si="0"/>
        <v>101.91</v>
      </c>
      <c r="I65" s="46">
        <v>0.5</v>
      </c>
    </row>
    <row r="66" spans="2:9" x14ac:dyDescent="0.3">
      <c r="B66" s="38" t="s">
        <v>79</v>
      </c>
      <c r="C66" s="38"/>
      <c r="D66" s="38"/>
      <c r="E66" s="38"/>
      <c r="F66" s="38"/>
      <c r="G66" s="40"/>
      <c r="H66" s="40"/>
      <c r="I66" s="46"/>
    </row>
    <row r="67" spans="2:9" x14ac:dyDescent="0.3">
      <c r="B67" s="38" t="s">
        <v>80</v>
      </c>
      <c r="C67" s="38"/>
      <c r="D67" s="38" t="s">
        <v>208</v>
      </c>
      <c r="E67" s="38">
        <v>100043</v>
      </c>
      <c r="F67" s="38"/>
      <c r="G67" s="40">
        <v>27.18</v>
      </c>
      <c r="H67" s="40">
        <f t="shared" ref="H67:H68" si="1">G67*I67</f>
        <v>13.59</v>
      </c>
      <c r="I67" s="46">
        <v>0.5</v>
      </c>
    </row>
    <row r="68" spans="2:9" x14ac:dyDescent="0.3">
      <c r="B68" s="38" t="s">
        <v>80</v>
      </c>
      <c r="C68" s="38"/>
      <c r="D68" s="38" t="s">
        <v>209</v>
      </c>
      <c r="E68" s="38">
        <v>100044</v>
      </c>
      <c r="F68" s="38"/>
      <c r="G68" s="40">
        <v>37.369999999999997</v>
      </c>
      <c r="H68" s="40">
        <f t="shared" si="1"/>
        <v>18.684999999999999</v>
      </c>
      <c r="I68" s="46">
        <v>0.5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M417"/>
  <sheetViews>
    <sheetView zoomScale="90" zoomScaleNormal="90" workbookViewId="0">
      <pane ySplit="3" topLeftCell="A4" activePane="bottomLeft" state="frozen"/>
      <selection pane="bottomLeft" activeCell="B2" sqref="B2"/>
    </sheetView>
  </sheetViews>
  <sheetFormatPr defaultColWidth="8.6640625" defaultRowHeight="14.4" x14ac:dyDescent="0.3"/>
  <cols>
    <col min="1" max="1" width="1.5546875" style="7" customWidth="1"/>
    <col min="2" max="2" width="56.5546875" style="7" customWidth="1"/>
    <col min="3" max="3" width="27.5546875" style="7" customWidth="1"/>
    <col min="4" max="4" width="39.44140625" style="7" customWidth="1"/>
    <col min="5" max="5" width="18.5546875" style="7" customWidth="1"/>
    <col min="6" max="6" width="24.88671875" style="7" customWidth="1"/>
    <col min="7" max="7" width="16.5546875" style="7" customWidth="1"/>
    <col min="8" max="8" width="25.44140625" style="7" customWidth="1"/>
    <col min="9" max="9" width="28.6640625" style="7" customWidth="1"/>
    <col min="10" max="10" width="26.109375" style="7" customWidth="1"/>
    <col min="11" max="12" width="15.5546875" style="25" customWidth="1"/>
    <col min="13" max="13" width="14.109375" style="25" customWidth="1"/>
    <col min="14" max="16384" width="8.6640625" style="7"/>
  </cols>
  <sheetData>
    <row r="1" spans="2:13" ht="20.100000000000001" customHeight="1" x14ac:dyDescent="0.3">
      <c r="B1" s="8"/>
      <c r="C1" s="14" t="s">
        <v>98</v>
      </c>
      <c r="D1" s="9"/>
      <c r="E1" s="9"/>
      <c r="F1" s="9"/>
      <c r="G1" s="9"/>
      <c r="H1" s="9"/>
      <c r="I1" s="9"/>
      <c r="J1" s="9"/>
      <c r="K1" s="24"/>
      <c r="L1" s="24"/>
      <c r="M1" s="24"/>
    </row>
    <row r="2" spans="2:13" ht="20.100000000000001" customHeight="1" thickBot="1" x14ac:dyDescent="0.35">
      <c r="B2" s="8" t="s">
        <v>99</v>
      </c>
      <c r="C2" s="14"/>
      <c r="D2" s="9"/>
      <c r="E2" s="9"/>
      <c r="F2" s="9"/>
      <c r="G2" s="9"/>
      <c r="H2" s="9"/>
      <c r="I2" s="9"/>
      <c r="J2" s="9"/>
      <c r="K2" s="24"/>
      <c r="L2" s="24"/>
      <c r="M2" s="24"/>
    </row>
    <row r="3" spans="2:13" ht="75" customHeight="1" thickBot="1" x14ac:dyDescent="0.35">
      <c r="B3" s="1" t="s">
        <v>0</v>
      </c>
      <c r="C3" s="1" t="s">
        <v>1</v>
      </c>
      <c r="D3" s="1" t="s">
        <v>2</v>
      </c>
      <c r="E3" s="2" t="s">
        <v>3</v>
      </c>
      <c r="F3" s="2" t="s">
        <v>96</v>
      </c>
      <c r="G3" s="2" t="s">
        <v>81</v>
      </c>
      <c r="H3" s="2" t="s">
        <v>4</v>
      </c>
      <c r="I3" s="2" t="s">
        <v>5</v>
      </c>
      <c r="J3" s="36" t="s">
        <v>83</v>
      </c>
      <c r="K3" s="2" t="s">
        <v>6</v>
      </c>
      <c r="L3" s="2" t="s">
        <v>7</v>
      </c>
      <c r="M3" s="2" t="s">
        <v>8</v>
      </c>
    </row>
    <row r="4" spans="2:13" ht="15" thickBot="1" x14ac:dyDescent="0.35">
      <c r="B4" s="10" t="s">
        <v>14</v>
      </c>
      <c r="C4" s="11" t="s">
        <v>9</v>
      </c>
      <c r="D4" s="37"/>
      <c r="E4" s="37"/>
      <c r="F4" s="37"/>
      <c r="G4" s="11" t="s">
        <v>11</v>
      </c>
      <c r="H4" s="32" t="s">
        <v>84</v>
      </c>
      <c r="I4" s="11" t="s">
        <v>12</v>
      </c>
      <c r="J4" s="41"/>
      <c r="K4" s="39">
        <v>0</v>
      </c>
      <c r="L4" s="39">
        <v>0</v>
      </c>
      <c r="M4" s="30" t="e">
        <f>(K4-L4)/K4*100%</f>
        <v>#DIV/0!</v>
      </c>
    </row>
    <row r="5" spans="2:13" ht="15" thickBot="1" x14ac:dyDescent="0.35">
      <c r="B5" s="12" t="s">
        <v>10</v>
      </c>
      <c r="C5" s="13" t="s">
        <v>9</v>
      </c>
      <c r="D5" s="38"/>
      <c r="E5" s="38"/>
      <c r="F5" s="38"/>
      <c r="G5" s="13" t="s">
        <v>11</v>
      </c>
      <c r="H5" s="32" t="s">
        <v>84</v>
      </c>
      <c r="I5" s="13" t="s">
        <v>12</v>
      </c>
      <c r="J5" s="42"/>
      <c r="K5" s="40">
        <v>0</v>
      </c>
      <c r="L5" s="40">
        <v>0</v>
      </c>
      <c r="M5" s="30" t="e">
        <f t="shared" ref="M5:M68" si="0">(K5-L5)/K5*100%</f>
        <v>#DIV/0!</v>
      </c>
    </row>
    <row r="6" spans="2:13" ht="15" thickBot="1" x14ac:dyDescent="0.35">
      <c r="B6" s="12" t="s">
        <v>14</v>
      </c>
      <c r="C6" s="13" t="s">
        <v>9</v>
      </c>
      <c r="D6" s="38"/>
      <c r="E6" s="38"/>
      <c r="F6" s="38"/>
      <c r="G6" s="13" t="s">
        <v>11</v>
      </c>
      <c r="H6" s="32" t="s">
        <v>84</v>
      </c>
      <c r="I6" s="13" t="s">
        <v>13</v>
      </c>
      <c r="J6" s="42"/>
      <c r="K6" s="40">
        <v>0</v>
      </c>
      <c r="L6" s="40">
        <v>0</v>
      </c>
      <c r="M6" s="30" t="e">
        <f t="shared" si="0"/>
        <v>#DIV/0!</v>
      </c>
    </row>
    <row r="7" spans="2:13" ht="15" thickBot="1" x14ac:dyDescent="0.35">
      <c r="B7" s="12" t="s">
        <v>10</v>
      </c>
      <c r="C7" s="13" t="s">
        <v>9</v>
      </c>
      <c r="D7" s="38"/>
      <c r="E7" s="38"/>
      <c r="F7" s="38"/>
      <c r="G7" s="13" t="s">
        <v>11</v>
      </c>
      <c r="H7" s="32" t="s">
        <v>84</v>
      </c>
      <c r="I7" s="13" t="s">
        <v>13</v>
      </c>
      <c r="J7" s="42"/>
      <c r="K7" s="40">
        <v>0</v>
      </c>
      <c r="L7" s="40">
        <v>0</v>
      </c>
      <c r="M7" s="30" t="e">
        <f t="shared" si="0"/>
        <v>#DIV/0!</v>
      </c>
    </row>
    <row r="8" spans="2:13" ht="15" thickBot="1" x14ac:dyDescent="0.35">
      <c r="B8" s="12" t="s">
        <v>14</v>
      </c>
      <c r="C8" s="13" t="s">
        <v>9</v>
      </c>
      <c r="D8" s="38"/>
      <c r="E8" s="38"/>
      <c r="F8" s="38"/>
      <c r="G8" s="13" t="s">
        <v>15</v>
      </c>
      <c r="H8" s="32" t="s">
        <v>84</v>
      </c>
      <c r="I8" s="13" t="s">
        <v>12</v>
      </c>
      <c r="J8" s="42"/>
      <c r="K8" s="40">
        <v>0</v>
      </c>
      <c r="L8" s="40">
        <v>0</v>
      </c>
      <c r="M8" s="30" t="e">
        <f t="shared" si="0"/>
        <v>#DIV/0!</v>
      </c>
    </row>
    <row r="9" spans="2:13" ht="15" thickBot="1" x14ac:dyDescent="0.35">
      <c r="B9" s="12" t="s">
        <v>10</v>
      </c>
      <c r="C9" s="13" t="s">
        <v>9</v>
      </c>
      <c r="D9" s="38"/>
      <c r="E9" s="38"/>
      <c r="F9" s="38"/>
      <c r="G9" s="13" t="s">
        <v>15</v>
      </c>
      <c r="H9" s="32" t="s">
        <v>84</v>
      </c>
      <c r="I9" s="13" t="s">
        <v>12</v>
      </c>
      <c r="J9" s="42"/>
      <c r="K9" s="40">
        <v>0</v>
      </c>
      <c r="L9" s="40">
        <v>0</v>
      </c>
      <c r="M9" s="30" t="e">
        <f t="shared" si="0"/>
        <v>#DIV/0!</v>
      </c>
    </row>
    <row r="10" spans="2:13" ht="15" thickBot="1" x14ac:dyDescent="0.35">
      <c r="B10" s="12" t="s">
        <v>14</v>
      </c>
      <c r="C10" s="13" t="s">
        <v>9</v>
      </c>
      <c r="D10" s="38"/>
      <c r="E10" s="38"/>
      <c r="F10" s="38"/>
      <c r="G10" s="13" t="s">
        <v>15</v>
      </c>
      <c r="H10" s="32" t="s">
        <v>84</v>
      </c>
      <c r="I10" s="13" t="s">
        <v>13</v>
      </c>
      <c r="J10" s="42"/>
      <c r="K10" s="40">
        <v>0</v>
      </c>
      <c r="L10" s="40">
        <v>0</v>
      </c>
      <c r="M10" s="30" t="e">
        <f t="shared" si="0"/>
        <v>#DIV/0!</v>
      </c>
    </row>
    <row r="11" spans="2:13" ht="15" thickBot="1" x14ac:dyDescent="0.35">
      <c r="B11" s="12" t="s">
        <v>10</v>
      </c>
      <c r="C11" s="13" t="s">
        <v>9</v>
      </c>
      <c r="D11" s="38"/>
      <c r="E11" s="38"/>
      <c r="F11" s="38"/>
      <c r="G11" s="13" t="s">
        <v>15</v>
      </c>
      <c r="H11" s="32" t="s">
        <v>84</v>
      </c>
      <c r="I11" s="13" t="s">
        <v>13</v>
      </c>
      <c r="J11" s="42"/>
      <c r="K11" s="40">
        <v>0</v>
      </c>
      <c r="L11" s="40">
        <v>0</v>
      </c>
      <c r="M11" s="30" t="e">
        <f t="shared" si="0"/>
        <v>#DIV/0!</v>
      </c>
    </row>
    <row r="12" spans="2:13" ht="15" thickBot="1" x14ac:dyDescent="0.35">
      <c r="B12" s="12" t="s">
        <v>16</v>
      </c>
      <c r="C12" s="13" t="s">
        <v>18</v>
      </c>
      <c r="D12" s="38"/>
      <c r="E12" s="38"/>
      <c r="F12" s="38"/>
      <c r="G12" s="13" t="s">
        <v>11</v>
      </c>
      <c r="H12" s="32" t="s">
        <v>84</v>
      </c>
      <c r="I12" s="13" t="s">
        <v>19</v>
      </c>
      <c r="J12" s="42"/>
      <c r="K12" s="40">
        <v>0</v>
      </c>
      <c r="L12" s="40">
        <v>0</v>
      </c>
      <c r="M12" s="30" t="e">
        <f t="shared" si="0"/>
        <v>#DIV/0!</v>
      </c>
    </row>
    <row r="13" spans="2:13" ht="15" thickBot="1" x14ac:dyDescent="0.35">
      <c r="B13" s="12" t="s">
        <v>17</v>
      </c>
      <c r="C13" s="13" t="s">
        <v>18</v>
      </c>
      <c r="D13" s="38"/>
      <c r="E13" s="38"/>
      <c r="F13" s="38"/>
      <c r="G13" s="13" t="s">
        <v>11</v>
      </c>
      <c r="H13" s="32" t="s">
        <v>84</v>
      </c>
      <c r="I13" s="13" t="s">
        <v>19</v>
      </c>
      <c r="J13" s="42"/>
      <c r="K13" s="40">
        <v>0</v>
      </c>
      <c r="L13" s="40">
        <v>0</v>
      </c>
      <c r="M13" s="30" t="e">
        <f t="shared" si="0"/>
        <v>#DIV/0!</v>
      </c>
    </row>
    <row r="14" spans="2:13" ht="15" thickBot="1" x14ac:dyDescent="0.35">
      <c r="B14" s="12" t="s">
        <v>16</v>
      </c>
      <c r="C14" s="13" t="s">
        <v>18</v>
      </c>
      <c r="D14" s="38"/>
      <c r="E14" s="38"/>
      <c r="F14" s="38"/>
      <c r="G14" s="13" t="s">
        <v>11</v>
      </c>
      <c r="H14" s="32" t="s">
        <v>84</v>
      </c>
      <c r="I14" s="13" t="s">
        <v>20</v>
      </c>
      <c r="J14" s="42"/>
      <c r="K14" s="40">
        <v>0</v>
      </c>
      <c r="L14" s="40">
        <v>0</v>
      </c>
      <c r="M14" s="30" t="e">
        <f t="shared" si="0"/>
        <v>#DIV/0!</v>
      </c>
    </row>
    <row r="15" spans="2:13" ht="15" thickBot="1" x14ac:dyDescent="0.35">
      <c r="B15" s="12" t="s">
        <v>17</v>
      </c>
      <c r="C15" s="13" t="s">
        <v>18</v>
      </c>
      <c r="D15" s="38"/>
      <c r="E15" s="38"/>
      <c r="F15" s="38"/>
      <c r="G15" s="13" t="s">
        <v>11</v>
      </c>
      <c r="H15" s="32" t="s">
        <v>84</v>
      </c>
      <c r="I15" s="13" t="s">
        <v>20</v>
      </c>
      <c r="J15" s="42"/>
      <c r="K15" s="40">
        <v>0</v>
      </c>
      <c r="L15" s="40">
        <v>0</v>
      </c>
      <c r="M15" s="30" t="e">
        <f t="shared" si="0"/>
        <v>#DIV/0!</v>
      </c>
    </row>
    <row r="16" spans="2:13" ht="15" thickBot="1" x14ac:dyDescent="0.35">
      <c r="B16" s="12" t="s">
        <v>16</v>
      </c>
      <c r="C16" s="13" t="s">
        <v>18</v>
      </c>
      <c r="D16" s="38"/>
      <c r="E16" s="38"/>
      <c r="F16" s="38"/>
      <c r="G16" s="13" t="s">
        <v>11</v>
      </c>
      <c r="H16" s="32" t="s">
        <v>84</v>
      </c>
      <c r="I16" s="13" t="s">
        <v>21</v>
      </c>
      <c r="J16" s="42"/>
      <c r="K16" s="40">
        <v>0</v>
      </c>
      <c r="L16" s="40">
        <v>0</v>
      </c>
      <c r="M16" s="30" t="e">
        <f t="shared" si="0"/>
        <v>#DIV/0!</v>
      </c>
    </row>
    <row r="17" spans="2:13" ht="15" thickBot="1" x14ac:dyDescent="0.35">
      <c r="B17" s="12" t="s">
        <v>17</v>
      </c>
      <c r="C17" s="13" t="s">
        <v>18</v>
      </c>
      <c r="D17" s="38"/>
      <c r="E17" s="38"/>
      <c r="F17" s="38"/>
      <c r="G17" s="13" t="s">
        <v>11</v>
      </c>
      <c r="H17" s="32" t="s">
        <v>84</v>
      </c>
      <c r="I17" s="13" t="s">
        <v>21</v>
      </c>
      <c r="J17" s="42"/>
      <c r="K17" s="40">
        <v>0</v>
      </c>
      <c r="L17" s="40">
        <v>0</v>
      </c>
      <c r="M17" s="30" t="e">
        <f t="shared" si="0"/>
        <v>#DIV/0!</v>
      </c>
    </row>
    <row r="18" spans="2:13" ht="15" thickBot="1" x14ac:dyDescent="0.35">
      <c r="B18" s="12" t="s">
        <v>16</v>
      </c>
      <c r="C18" s="13" t="s">
        <v>18</v>
      </c>
      <c r="D18" s="38"/>
      <c r="E18" s="38"/>
      <c r="F18" s="38"/>
      <c r="G18" s="13" t="s">
        <v>15</v>
      </c>
      <c r="H18" s="32" t="s">
        <v>84</v>
      </c>
      <c r="I18" s="13" t="s">
        <v>19</v>
      </c>
      <c r="J18" s="42"/>
      <c r="K18" s="40">
        <v>0</v>
      </c>
      <c r="L18" s="40">
        <v>0</v>
      </c>
      <c r="M18" s="30" t="e">
        <f t="shared" si="0"/>
        <v>#DIV/0!</v>
      </c>
    </row>
    <row r="19" spans="2:13" ht="15" thickBot="1" x14ac:dyDescent="0.35">
      <c r="B19" s="12" t="s">
        <v>17</v>
      </c>
      <c r="C19" s="13" t="s">
        <v>18</v>
      </c>
      <c r="D19" s="38"/>
      <c r="E19" s="38"/>
      <c r="F19" s="38"/>
      <c r="G19" s="13" t="s">
        <v>15</v>
      </c>
      <c r="H19" s="32" t="s">
        <v>84</v>
      </c>
      <c r="I19" s="13" t="s">
        <v>19</v>
      </c>
      <c r="J19" s="42"/>
      <c r="K19" s="40">
        <v>0</v>
      </c>
      <c r="L19" s="40">
        <v>0</v>
      </c>
      <c r="M19" s="30" t="e">
        <f t="shared" si="0"/>
        <v>#DIV/0!</v>
      </c>
    </row>
    <row r="20" spans="2:13" ht="15" thickBot="1" x14ac:dyDescent="0.35">
      <c r="B20" s="12" t="s">
        <v>16</v>
      </c>
      <c r="C20" s="13" t="s">
        <v>18</v>
      </c>
      <c r="D20" s="38"/>
      <c r="E20" s="38"/>
      <c r="F20" s="38"/>
      <c r="G20" s="13" t="s">
        <v>15</v>
      </c>
      <c r="H20" s="32" t="s">
        <v>84</v>
      </c>
      <c r="I20" s="13" t="s">
        <v>20</v>
      </c>
      <c r="J20" s="42"/>
      <c r="K20" s="40">
        <v>0</v>
      </c>
      <c r="L20" s="40">
        <v>0</v>
      </c>
      <c r="M20" s="30" t="e">
        <f t="shared" si="0"/>
        <v>#DIV/0!</v>
      </c>
    </row>
    <row r="21" spans="2:13" ht="15" thickBot="1" x14ac:dyDescent="0.35">
      <c r="B21" s="12" t="s">
        <v>17</v>
      </c>
      <c r="C21" s="13" t="s">
        <v>18</v>
      </c>
      <c r="D21" s="38"/>
      <c r="E21" s="38"/>
      <c r="F21" s="38"/>
      <c r="G21" s="13" t="s">
        <v>15</v>
      </c>
      <c r="H21" s="32" t="s">
        <v>84</v>
      </c>
      <c r="I21" s="13" t="s">
        <v>20</v>
      </c>
      <c r="J21" s="42"/>
      <c r="K21" s="40">
        <v>0</v>
      </c>
      <c r="L21" s="40">
        <v>0</v>
      </c>
      <c r="M21" s="30" t="e">
        <f t="shared" si="0"/>
        <v>#DIV/0!</v>
      </c>
    </row>
    <row r="22" spans="2:13" ht="15" thickBot="1" x14ac:dyDescent="0.35">
      <c r="B22" s="12" t="s">
        <v>16</v>
      </c>
      <c r="C22" s="13" t="s">
        <v>18</v>
      </c>
      <c r="D22" s="38"/>
      <c r="E22" s="38"/>
      <c r="F22" s="38"/>
      <c r="G22" s="13" t="s">
        <v>15</v>
      </c>
      <c r="H22" s="32" t="s">
        <v>84</v>
      </c>
      <c r="I22" s="13" t="s">
        <v>21</v>
      </c>
      <c r="J22" s="42"/>
      <c r="K22" s="40">
        <v>0</v>
      </c>
      <c r="L22" s="40">
        <v>0</v>
      </c>
      <c r="M22" s="30" t="e">
        <f t="shared" si="0"/>
        <v>#DIV/0!</v>
      </c>
    </row>
    <row r="23" spans="2:13" ht="15" thickBot="1" x14ac:dyDescent="0.35">
      <c r="B23" s="12" t="s">
        <v>17</v>
      </c>
      <c r="C23" s="13" t="s">
        <v>18</v>
      </c>
      <c r="D23" s="38"/>
      <c r="E23" s="38"/>
      <c r="F23" s="38"/>
      <c r="G23" s="13" t="s">
        <v>15</v>
      </c>
      <c r="H23" s="32" t="s">
        <v>84</v>
      </c>
      <c r="I23" s="13" t="s">
        <v>21</v>
      </c>
      <c r="J23" s="42"/>
      <c r="K23" s="40">
        <v>0</v>
      </c>
      <c r="L23" s="40">
        <v>0</v>
      </c>
      <c r="M23" s="30" t="e">
        <f t="shared" si="0"/>
        <v>#DIV/0!</v>
      </c>
    </row>
    <row r="24" spans="2:13" ht="15" thickBot="1" x14ac:dyDescent="0.35">
      <c r="B24" s="12" t="s">
        <v>22</v>
      </c>
      <c r="C24" s="13" t="s">
        <v>18</v>
      </c>
      <c r="D24" s="38"/>
      <c r="E24" s="38"/>
      <c r="F24" s="38"/>
      <c r="G24" s="13" t="s">
        <v>11</v>
      </c>
      <c r="H24" s="32" t="s">
        <v>84</v>
      </c>
      <c r="I24" s="13" t="s">
        <v>19</v>
      </c>
      <c r="J24" s="42"/>
      <c r="K24" s="40">
        <v>0</v>
      </c>
      <c r="L24" s="40">
        <v>0</v>
      </c>
      <c r="M24" s="30" t="e">
        <f t="shared" si="0"/>
        <v>#DIV/0!</v>
      </c>
    </row>
    <row r="25" spans="2:13" ht="15" thickBot="1" x14ac:dyDescent="0.35">
      <c r="B25" s="12" t="s">
        <v>22</v>
      </c>
      <c r="C25" s="13" t="s">
        <v>18</v>
      </c>
      <c r="D25" s="38"/>
      <c r="E25" s="38"/>
      <c r="F25" s="38"/>
      <c r="G25" s="13" t="s">
        <v>11</v>
      </c>
      <c r="H25" s="32" t="s">
        <v>84</v>
      </c>
      <c r="I25" s="13" t="s">
        <v>20</v>
      </c>
      <c r="J25" s="42"/>
      <c r="K25" s="40">
        <v>0</v>
      </c>
      <c r="L25" s="40">
        <v>0</v>
      </c>
      <c r="M25" s="30" t="e">
        <f t="shared" si="0"/>
        <v>#DIV/0!</v>
      </c>
    </row>
    <row r="26" spans="2:13" ht="15" thickBot="1" x14ac:dyDescent="0.35">
      <c r="B26" s="12" t="s">
        <v>22</v>
      </c>
      <c r="C26" s="13" t="s">
        <v>18</v>
      </c>
      <c r="D26" s="38"/>
      <c r="E26" s="38"/>
      <c r="F26" s="38"/>
      <c r="G26" s="13" t="s">
        <v>11</v>
      </c>
      <c r="H26" s="32" t="s">
        <v>84</v>
      </c>
      <c r="I26" s="13" t="s">
        <v>21</v>
      </c>
      <c r="J26" s="42"/>
      <c r="K26" s="40">
        <v>0</v>
      </c>
      <c r="L26" s="40">
        <v>0</v>
      </c>
      <c r="M26" s="30" t="e">
        <f t="shared" si="0"/>
        <v>#DIV/0!</v>
      </c>
    </row>
    <row r="27" spans="2:13" ht="15" thickBot="1" x14ac:dyDescent="0.35">
      <c r="B27" s="12" t="s">
        <v>22</v>
      </c>
      <c r="C27" s="13" t="s">
        <v>18</v>
      </c>
      <c r="D27" s="38"/>
      <c r="E27" s="38"/>
      <c r="F27" s="38"/>
      <c r="G27" s="13" t="s">
        <v>15</v>
      </c>
      <c r="H27" s="32" t="s">
        <v>84</v>
      </c>
      <c r="I27" s="13" t="s">
        <v>19</v>
      </c>
      <c r="J27" s="42"/>
      <c r="K27" s="40">
        <v>0</v>
      </c>
      <c r="L27" s="40">
        <v>0</v>
      </c>
      <c r="M27" s="30" t="e">
        <f t="shared" si="0"/>
        <v>#DIV/0!</v>
      </c>
    </row>
    <row r="28" spans="2:13" ht="15" thickBot="1" x14ac:dyDescent="0.35">
      <c r="B28" s="12" t="s">
        <v>22</v>
      </c>
      <c r="C28" s="13" t="s">
        <v>18</v>
      </c>
      <c r="D28" s="38"/>
      <c r="E28" s="38"/>
      <c r="F28" s="38"/>
      <c r="G28" s="13" t="s">
        <v>15</v>
      </c>
      <c r="H28" s="32" t="s">
        <v>84</v>
      </c>
      <c r="I28" s="13" t="s">
        <v>20</v>
      </c>
      <c r="J28" s="42"/>
      <c r="K28" s="40">
        <v>0</v>
      </c>
      <c r="L28" s="40">
        <v>0</v>
      </c>
      <c r="M28" s="30" t="e">
        <f t="shared" si="0"/>
        <v>#DIV/0!</v>
      </c>
    </row>
    <row r="29" spans="2:13" ht="15" thickBot="1" x14ac:dyDescent="0.35">
      <c r="B29" s="12" t="s">
        <v>22</v>
      </c>
      <c r="C29" s="13" t="s">
        <v>18</v>
      </c>
      <c r="D29" s="38"/>
      <c r="E29" s="38"/>
      <c r="F29" s="38"/>
      <c r="G29" s="13" t="s">
        <v>15</v>
      </c>
      <c r="H29" s="32" t="s">
        <v>84</v>
      </c>
      <c r="I29" s="13" t="s">
        <v>21</v>
      </c>
      <c r="J29" s="42"/>
      <c r="K29" s="40">
        <v>0</v>
      </c>
      <c r="L29" s="40">
        <v>0</v>
      </c>
      <c r="M29" s="30" t="e">
        <f t="shared" si="0"/>
        <v>#DIV/0!</v>
      </c>
    </row>
    <row r="30" spans="2:13" ht="15" thickBot="1" x14ac:dyDescent="0.35">
      <c r="B30" s="12" t="s">
        <v>23</v>
      </c>
      <c r="C30" s="13" t="s">
        <v>18</v>
      </c>
      <c r="D30" s="38"/>
      <c r="E30" s="38"/>
      <c r="F30" s="38"/>
      <c r="G30" s="13" t="s">
        <v>11</v>
      </c>
      <c r="H30" s="32" t="s">
        <v>84</v>
      </c>
      <c r="I30" s="13" t="s">
        <v>24</v>
      </c>
      <c r="J30" s="42"/>
      <c r="K30" s="40">
        <v>0</v>
      </c>
      <c r="L30" s="40">
        <v>0</v>
      </c>
      <c r="M30" s="30" t="e">
        <f t="shared" si="0"/>
        <v>#DIV/0!</v>
      </c>
    </row>
    <row r="31" spans="2:13" ht="15" thickBot="1" x14ac:dyDescent="0.35">
      <c r="B31" s="12" t="s">
        <v>23</v>
      </c>
      <c r="C31" s="13" t="s">
        <v>18</v>
      </c>
      <c r="D31" s="38"/>
      <c r="E31" s="38"/>
      <c r="F31" s="38"/>
      <c r="G31" s="13" t="s">
        <v>11</v>
      </c>
      <c r="H31" s="32" t="s">
        <v>84</v>
      </c>
      <c r="I31" s="13" t="s">
        <v>25</v>
      </c>
      <c r="J31" s="42"/>
      <c r="K31" s="40">
        <v>0</v>
      </c>
      <c r="L31" s="40">
        <v>0</v>
      </c>
      <c r="M31" s="30" t="e">
        <f t="shared" si="0"/>
        <v>#DIV/0!</v>
      </c>
    </row>
    <row r="32" spans="2:13" ht="15" thickBot="1" x14ac:dyDescent="0.35">
      <c r="B32" s="12" t="s">
        <v>23</v>
      </c>
      <c r="C32" s="13" t="s">
        <v>18</v>
      </c>
      <c r="D32" s="38"/>
      <c r="E32" s="38"/>
      <c r="F32" s="38"/>
      <c r="G32" s="13" t="s">
        <v>11</v>
      </c>
      <c r="H32" s="32" t="s">
        <v>84</v>
      </c>
      <c r="I32" s="13" t="s">
        <v>26</v>
      </c>
      <c r="J32" s="42"/>
      <c r="K32" s="40">
        <v>0</v>
      </c>
      <c r="L32" s="40">
        <v>0</v>
      </c>
      <c r="M32" s="30" t="e">
        <f t="shared" si="0"/>
        <v>#DIV/0!</v>
      </c>
    </row>
    <row r="33" spans="2:13" ht="15" thickBot="1" x14ac:dyDescent="0.35">
      <c r="B33" s="12" t="s">
        <v>23</v>
      </c>
      <c r="C33" s="13" t="s">
        <v>18</v>
      </c>
      <c r="D33" s="38"/>
      <c r="E33" s="38"/>
      <c r="F33" s="38"/>
      <c r="G33" s="13" t="s">
        <v>11</v>
      </c>
      <c r="H33" s="32" t="s">
        <v>84</v>
      </c>
      <c r="I33" s="13" t="s">
        <v>27</v>
      </c>
      <c r="J33" s="42"/>
      <c r="K33" s="40">
        <v>0</v>
      </c>
      <c r="L33" s="40">
        <v>0</v>
      </c>
      <c r="M33" s="30" t="e">
        <f t="shared" si="0"/>
        <v>#DIV/0!</v>
      </c>
    </row>
    <row r="34" spans="2:13" ht="15" thickBot="1" x14ac:dyDescent="0.35">
      <c r="B34" s="12" t="s">
        <v>23</v>
      </c>
      <c r="C34" s="13" t="s">
        <v>18</v>
      </c>
      <c r="D34" s="38"/>
      <c r="E34" s="38"/>
      <c r="F34" s="38"/>
      <c r="G34" s="13" t="s">
        <v>11</v>
      </c>
      <c r="H34" s="32" t="s">
        <v>84</v>
      </c>
      <c r="I34" s="13" t="s">
        <v>28</v>
      </c>
      <c r="J34" s="42"/>
      <c r="K34" s="40">
        <v>0</v>
      </c>
      <c r="L34" s="40">
        <v>0</v>
      </c>
      <c r="M34" s="30" t="e">
        <f t="shared" si="0"/>
        <v>#DIV/0!</v>
      </c>
    </row>
    <row r="35" spans="2:13" ht="15" thickBot="1" x14ac:dyDescent="0.35">
      <c r="B35" s="12" t="s">
        <v>23</v>
      </c>
      <c r="C35" s="13" t="s">
        <v>18</v>
      </c>
      <c r="D35" s="38"/>
      <c r="E35" s="38"/>
      <c r="F35" s="38"/>
      <c r="G35" s="13" t="s">
        <v>11</v>
      </c>
      <c r="H35" s="32" t="s">
        <v>84</v>
      </c>
      <c r="I35" s="13" t="s">
        <v>29</v>
      </c>
      <c r="J35" s="42"/>
      <c r="K35" s="40">
        <v>0</v>
      </c>
      <c r="L35" s="40">
        <v>0</v>
      </c>
      <c r="M35" s="30" t="e">
        <f t="shared" si="0"/>
        <v>#DIV/0!</v>
      </c>
    </row>
    <row r="36" spans="2:13" ht="15" thickBot="1" x14ac:dyDescent="0.35">
      <c r="B36" s="12" t="s">
        <v>23</v>
      </c>
      <c r="C36" s="13" t="s">
        <v>18</v>
      </c>
      <c r="D36" s="38"/>
      <c r="E36" s="38"/>
      <c r="F36" s="38"/>
      <c r="G36" s="13" t="s">
        <v>15</v>
      </c>
      <c r="H36" s="32" t="s">
        <v>84</v>
      </c>
      <c r="I36" s="13" t="s">
        <v>24</v>
      </c>
      <c r="J36" s="42"/>
      <c r="K36" s="40">
        <v>0</v>
      </c>
      <c r="L36" s="40">
        <v>0</v>
      </c>
      <c r="M36" s="30" t="e">
        <f t="shared" si="0"/>
        <v>#DIV/0!</v>
      </c>
    </row>
    <row r="37" spans="2:13" ht="15" thickBot="1" x14ac:dyDescent="0.35">
      <c r="B37" s="12" t="s">
        <v>23</v>
      </c>
      <c r="C37" s="13" t="s">
        <v>18</v>
      </c>
      <c r="D37" s="38"/>
      <c r="E37" s="38"/>
      <c r="F37" s="38"/>
      <c r="G37" s="13" t="s">
        <v>15</v>
      </c>
      <c r="H37" s="32" t="s">
        <v>84</v>
      </c>
      <c r="I37" s="13" t="s">
        <v>25</v>
      </c>
      <c r="J37" s="42"/>
      <c r="K37" s="40">
        <v>0</v>
      </c>
      <c r="L37" s="40">
        <v>0</v>
      </c>
      <c r="M37" s="30" t="e">
        <f t="shared" si="0"/>
        <v>#DIV/0!</v>
      </c>
    </row>
    <row r="38" spans="2:13" ht="15" thickBot="1" x14ac:dyDescent="0.35">
      <c r="B38" s="12" t="s">
        <v>23</v>
      </c>
      <c r="C38" s="13" t="s">
        <v>18</v>
      </c>
      <c r="D38" s="38"/>
      <c r="E38" s="38"/>
      <c r="F38" s="38"/>
      <c r="G38" s="13" t="s">
        <v>15</v>
      </c>
      <c r="H38" s="32" t="s">
        <v>84</v>
      </c>
      <c r="I38" s="13" t="s">
        <v>26</v>
      </c>
      <c r="J38" s="42"/>
      <c r="K38" s="40">
        <v>0</v>
      </c>
      <c r="L38" s="40">
        <v>0</v>
      </c>
      <c r="M38" s="30" t="e">
        <f t="shared" si="0"/>
        <v>#DIV/0!</v>
      </c>
    </row>
    <row r="39" spans="2:13" ht="15" thickBot="1" x14ac:dyDescent="0.35">
      <c r="B39" s="12" t="s">
        <v>23</v>
      </c>
      <c r="C39" s="13" t="s">
        <v>18</v>
      </c>
      <c r="D39" s="38"/>
      <c r="E39" s="38"/>
      <c r="F39" s="38"/>
      <c r="G39" s="13" t="s">
        <v>15</v>
      </c>
      <c r="H39" s="32" t="s">
        <v>84</v>
      </c>
      <c r="I39" s="13" t="s">
        <v>27</v>
      </c>
      <c r="J39" s="42"/>
      <c r="K39" s="40">
        <v>0</v>
      </c>
      <c r="L39" s="40">
        <v>0</v>
      </c>
      <c r="M39" s="30" t="e">
        <f t="shared" si="0"/>
        <v>#DIV/0!</v>
      </c>
    </row>
    <row r="40" spans="2:13" ht="15" thickBot="1" x14ac:dyDescent="0.35">
      <c r="B40" s="12" t="s">
        <v>23</v>
      </c>
      <c r="C40" s="13" t="s">
        <v>18</v>
      </c>
      <c r="D40" s="38"/>
      <c r="E40" s="38"/>
      <c r="F40" s="38"/>
      <c r="G40" s="13" t="s">
        <v>15</v>
      </c>
      <c r="H40" s="32" t="s">
        <v>84</v>
      </c>
      <c r="I40" s="13" t="s">
        <v>28</v>
      </c>
      <c r="J40" s="42"/>
      <c r="K40" s="40">
        <v>0</v>
      </c>
      <c r="L40" s="40">
        <v>0</v>
      </c>
      <c r="M40" s="30" t="e">
        <f t="shared" si="0"/>
        <v>#DIV/0!</v>
      </c>
    </row>
    <row r="41" spans="2:13" ht="15" thickBot="1" x14ac:dyDescent="0.35">
      <c r="B41" s="12" t="s">
        <v>23</v>
      </c>
      <c r="C41" s="13" t="s">
        <v>18</v>
      </c>
      <c r="D41" s="38"/>
      <c r="E41" s="38"/>
      <c r="F41" s="38"/>
      <c r="G41" s="13" t="s">
        <v>15</v>
      </c>
      <c r="H41" s="32" t="s">
        <v>84</v>
      </c>
      <c r="I41" s="13" t="s">
        <v>29</v>
      </c>
      <c r="J41" s="42"/>
      <c r="K41" s="40">
        <v>0</v>
      </c>
      <c r="L41" s="40">
        <v>0</v>
      </c>
      <c r="M41" s="30" t="e">
        <f t="shared" si="0"/>
        <v>#DIV/0!</v>
      </c>
    </row>
    <row r="42" spans="2:13" ht="15" thickBot="1" x14ac:dyDescent="0.35">
      <c r="B42" s="12" t="s">
        <v>30</v>
      </c>
      <c r="C42" s="13" t="s">
        <v>31</v>
      </c>
      <c r="D42" s="38"/>
      <c r="E42" s="38"/>
      <c r="F42" s="38"/>
      <c r="G42" s="13" t="s">
        <v>11</v>
      </c>
      <c r="H42" s="33" t="s">
        <v>85</v>
      </c>
      <c r="I42" s="13" t="s">
        <v>33</v>
      </c>
      <c r="J42" s="42"/>
      <c r="K42" s="40">
        <v>0</v>
      </c>
      <c r="L42" s="40">
        <v>0</v>
      </c>
      <c r="M42" s="30" t="e">
        <f t="shared" si="0"/>
        <v>#DIV/0!</v>
      </c>
    </row>
    <row r="43" spans="2:13" ht="15" thickBot="1" x14ac:dyDescent="0.35">
      <c r="B43" s="12" t="s">
        <v>32</v>
      </c>
      <c r="C43" s="13" t="s">
        <v>31</v>
      </c>
      <c r="D43" s="38"/>
      <c r="E43" s="38"/>
      <c r="F43" s="38"/>
      <c r="G43" s="13" t="s">
        <v>11</v>
      </c>
      <c r="H43" s="33" t="s">
        <v>85</v>
      </c>
      <c r="I43" s="13" t="s">
        <v>33</v>
      </c>
      <c r="J43" s="42"/>
      <c r="K43" s="40">
        <v>0</v>
      </c>
      <c r="L43" s="40">
        <v>0</v>
      </c>
      <c r="M43" s="30" t="e">
        <f t="shared" si="0"/>
        <v>#DIV/0!</v>
      </c>
    </row>
    <row r="44" spans="2:13" ht="15" thickBot="1" x14ac:dyDescent="0.35">
      <c r="B44" s="12" t="s">
        <v>30</v>
      </c>
      <c r="C44" s="13" t="s">
        <v>31</v>
      </c>
      <c r="D44" s="38"/>
      <c r="E44" s="38"/>
      <c r="F44" s="38"/>
      <c r="G44" s="13" t="s">
        <v>15</v>
      </c>
      <c r="H44" s="33" t="s">
        <v>85</v>
      </c>
      <c r="I44" s="13" t="s">
        <v>33</v>
      </c>
      <c r="J44" s="42"/>
      <c r="K44" s="40">
        <v>0</v>
      </c>
      <c r="L44" s="40">
        <v>0</v>
      </c>
      <c r="M44" s="30" t="e">
        <f t="shared" si="0"/>
        <v>#DIV/0!</v>
      </c>
    </row>
    <row r="45" spans="2:13" ht="15" thickBot="1" x14ac:dyDescent="0.35">
      <c r="B45" s="12" t="s">
        <v>32</v>
      </c>
      <c r="C45" s="13" t="s">
        <v>31</v>
      </c>
      <c r="D45" s="38"/>
      <c r="E45" s="38"/>
      <c r="F45" s="38"/>
      <c r="G45" s="13" t="s">
        <v>15</v>
      </c>
      <c r="H45" s="33" t="s">
        <v>85</v>
      </c>
      <c r="I45" s="13" t="s">
        <v>33</v>
      </c>
      <c r="J45" s="42"/>
      <c r="K45" s="40">
        <v>0</v>
      </c>
      <c r="L45" s="40">
        <v>0</v>
      </c>
      <c r="M45" s="30" t="e">
        <f t="shared" si="0"/>
        <v>#DIV/0!</v>
      </c>
    </row>
    <row r="46" spans="2:13" ht="15" thickBot="1" x14ac:dyDescent="0.35">
      <c r="B46" s="12" t="s">
        <v>30</v>
      </c>
      <c r="C46" s="13" t="s">
        <v>31</v>
      </c>
      <c r="D46" s="38"/>
      <c r="E46" s="38"/>
      <c r="F46" s="38"/>
      <c r="G46" s="13" t="s">
        <v>11</v>
      </c>
      <c r="H46" s="33" t="s">
        <v>85</v>
      </c>
      <c r="I46" s="13" t="s">
        <v>34</v>
      </c>
      <c r="J46" s="42"/>
      <c r="K46" s="40">
        <v>0</v>
      </c>
      <c r="L46" s="40">
        <v>0</v>
      </c>
      <c r="M46" s="30" t="e">
        <f t="shared" si="0"/>
        <v>#DIV/0!</v>
      </c>
    </row>
    <row r="47" spans="2:13" ht="15" thickBot="1" x14ac:dyDescent="0.35">
      <c r="B47" s="12" t="s">
        <v>32</v>
      </c>
      <c r="C47" s="13" t="s">
        <v>31</v>
      </c>
      <c r="D47" s="38"/>
      <c r="E47" s="38"/>
      <c r="F47" s="38"/>
      <c r="G47" s="13" t="s">
        <v>11</v>
      </c>
      <c r="H47" s="33" t="s">
        <v>85</v>
      </c>
      <c r="I47" s="13" t="s">
        <v>34</v>
      </c>
      <c r="J47" s="42"/>
      <c r="K47" s="40">
        <v>0</v>
      </c>
      <c r="L47" s="40">
        <v>0</v>
      </c>
      <c r="M47" s="30" t="e">
        <f t="shared" si="0"/>
        <v>#DIV/0!</v>
      </c>
    </row>
    <row r="48" spans="2:13" ht="15" thickBot="1" x14ac:dyDescent="0.35">
      <c r="B48" s="12" t="s">
        <v>30</v>
      </c>
      <c r="C48" s="13" t="s">
        <v>31</v>
      </c>
      <c r="D48" s="38"/>
      <c r="E48" s="38"/>
      <c r="F48" s="38"/>
      <c r="G48" s="13" t="s">
        <v>15</v>
      </c>
      <c r="H48" s="33" t="s">
        <v>85</v>
      </c>
      <c r="I48" s="13" t="s">
        <v>34</v>
      </c>
      <c r="J48" s="42"/>
      <c r="K48" s="40">
        <v>0</v>
      </c>
      <c r="L48" s="40">
        <v>0</v>
      </c>
      <c r="M48" s="30" t="e">
        <f t="shared" si="0"/>
        <v>#DIV/0!</v>
      </c>
    </row>
    <row r="49" spans="2:13" ht="15" thickBot="1" x14ac:dyDescent="0.35">
      <c r="B49" s="12" t="s">
        <v>32</v>
      </c>
      <c r="C49" s="13" t="s">
        <v>31</v>
      </c>
      <c r="D49" s="38"/>
      <c r="E49" s="38"/>
      <c r="F49" s="38"/>
      <c r="G49" s="13" t="s">
        <v>15</v>
      </c>
      <c r="H49" s="33" t="s">
        <v>85</v>
      </c>
      <c r="I49" s="13" t="s">
        <v>34</v>
      </c>
      <c r="J49" s="42"/>
      <c r="K49" s="40">
        <v>0</v>
      </c>
      <c r="L49" s="40">
        <v>0</v>
      </c>
      <c r="M49" s="30" t="e">
        <f t="shared" si="0"/>
        <v>#DIV/0!</v>
      </c>
    </row>
    <row r="50" spans="2:13" ht="15" thickBot="1" x14ac:dyDescent="0.35">
      <c r="B50" s="12" t="s">
        <v>30</v>
      </c>
      <c r="C50" s="13" t="s">
        <v>31</v>
      </c>
      <c r="D50" s="38"/>
      <c r="E50" s="38"/>
      <c r="F50" s="38"/>
      <c r="G50" s="13" t="s">
        <v>11</v>
      </c>
      <c r="H50" s="33" t="s">
        <v>85</v>
      </c>
      <c r="I50" s="13" t="s">
        <v>35</v>
      </c>
      <c r="J50" s="42"/>
      <c r="K50" s="40">
        <v>0</v>
      </c>
      <c r="L50" s="40">
        <v>0</v>
      </c>
      <c r="M50" s="30" t="e">
        <f t="shared" si="0"/>
        <v>#DIV/0!</v>
      </c>
    </row>
    <row r="51" spans="2:13" ht="15" thickBot="1" x14ac:dyDescent="0.35">
      <c r="B51" s="12" t="s">
        <v>32</v>
      </c>
      <c r="C51" s="13" t="s">
        <v>31</v>
      </c>
      <c r="D51" s="38"/>
      <c r="E51" s="38"/>
      <c r="F51" s="38"/>
      <c r="G51" s="13" t="s">
        <v>11</v>
      </c>
      <c r="H51" s="33" t="s">
        <v>85</v>
      </c>
      <c r="I51" s="13" t="s">
        <v>35</v>
      </c>
      <c r="J51" s="42"/>
      <c r="K51" s="40">
        <v>0</v>
      </c>
      <c r="L51" s="40">
        <v>0</v>
      </c>
      <c r="M51" s="30" t="e">
        <f t="shared" si="0"/>
        <v>#DIV/0!</v>
      </c>
    </row>
    <row r="52" spans="2:13" ht="15" thickBot="1" x14ac:dyDescent="0.35">
      <c r="B52" s="12" t="s">
        <v>30</v>
      </c>
      <c r="C52" s="13" t="s">
        <v>31</v>
      </c>
      <c r="D52" s="38"/>
      <c r="E52" s="38"/>
      <c r="F52" s="38"/>
      <c r="G52" s="13" t="s">
        <v>15</v>
      </c>
      <c r="H52" s="33" t="s">
        <v>85</v>
      </c>
      <c r="I52" s="13" t="s">
        <v>35</v>
      </c>
      <c r="J52" s="42"/>
      <c r="K52" s="40">
        <v>0</v>
      </c>
      <c r="L52" s="40">
        <v>0</v>
      </c>
      <c r="M52" s="30" t="e">
        <f t="shared" si="0"/>
        <v>#DIV/0!</v>
      </c>
    </row>
    <row r="53" spans="2:13" ht="15" thickBot="1" x14ac:dyDescent="0.35">
      <c r="B53" s="12" t="s">
        <v>32</v>
      </c>
      <c r="C53" s="13" t="s">
        <v>31</v>
      </c>
      <c r="D53" s="38"/>
      <c r="E53" s="38"/>
      <c r="F53" s="38"/>
      <c r="G53" s="13" t="s">
        <v>15</v>
      </c>
      <c r="H53" s="33" t="s">
        <v>85</v>
      </c>
      <c r="I53" s="13" t="s">
        <v>35</v>
      </c>
      <c r="J53" s="42"/>
      <c r="K53" s="40">
        <v>0</v>
      </c>
      <c r="L53" s="40">
        <v>0</v>
      </c>
      <c r="M53" s="30" t="e">
        <f t="shared" si="0"/>
        <v>#DIV/0!</v>
      </c>
    </row>
    <row r="54" spans="2:13" ht="15" thickBot="1" x14ac:dyDescent="0.35">
      <c r="B54" s="12" t="s">
        <v>30</v>
      </c>
      <c r="C54" s="13" t="s">
        <v>36</v>
      </c>
      <c r="D54" s="38"/>
      <c r="E54" s="38"/>
      <c r="F54" s="38"/>
      <c r="G54" s="13" t="s">
        <v>11</v>
      </c>
      <c r="H54" s="33" t="s">
        <v>85</v>
      </c>
      <c r="I54" s="13" t="s">
        <v>37</v>
      </c>
      <c r="J54" s="42"/>
      <c r="K54" s="40">
        <v>0</v>
      </c>
      <c r="L54" s="40">
        <v>0</v>
      </c>
      <c r="M54" s="30" t="e">
        <f t="shared" si="0"/>
        <v>#DIV/0!</v>
      </c>
    </row>
    <row r="55" spans="2:13" ht="15" thickBot="1" x14ac:dyDescent="0.35">
      <c r="B55" s="12" t="s">
        <v>32</v>
      </c>
      <c r="C55" s="13" t="s">
        <v>36</v>
      </c>
      <c r="D55" s="38"/>
      <c r="E55" s="38"/>
      <c r="F55" s="38"/>
      <c r="G55" s="13" t="s">
        <v>11</v>
      </c>
      <c r="H55" s="33" t="s">
        <v>85</v>
      </c>
      <c r="I55" s="13" t="s">
        <v>37</v>
      </c>
      <c r="J55" s="42"/>
      <c r="K55" s="40">
        <v>0</v>
      </c>
      <c r="L55" s="40">
        <v>0</v>
      </c>
      <c r="M55" s="30" t="e">
        <f t="shared" si="0"/>
        <v>#DIV/0!</v>
      </c>
    </row>
    <row r="56" spans="2:13" ht="15" thickBot="1" x14ac:dyDescent="0.35">
      <c r="B56" s="12" t="s">
        <v>30</v>
      </c>
      <c r="C56" s="13" t="s">
        <v>36</v>
      </c>
      <c r="D56" s="38"/>
      <c r="E56" s="38"/>
      <c r="F56" s="38"/>
      <c r="G56" s="13" t="s">
        <v>15</v>
      </c>
      <c r="H56" s="33" t="s">
        <v>85</v>
      </c>
      <c r="I56" s="13" t="s">
        <v>37</v>
      </c>
      <c r="J56" s="42"/>
      <c r="K56" s="40">
        <v>0</v>
      </c>
      <c r="L56" s="40">
        <v>0</v>
      </c>
      <c r="M56" s="30" t="e">
        <f t="shared" si="0"/>
        <v>#DIV/0!</v>
      </c>
    </row>
    <row r="57" spans="2:13" ht="15" thickBot="1" x14ac:dyDescent="0.35">
      <c r="B57" s="12" t="s">
        <v>32</v>
      </c>
      <c r="C57" s="13" t="s">
        <v>36</v>
      </c>
      <c r="D57" s="38"/>
      <c r="E57" s="38"/>
      <c r="F57" s="38"/>
      <c r="G57" s="13" t="s">
        <v>15</v>
      </c>
      <c r="H57" s="33" t="s">
        <v>85</v>
      </c>
      <c r="I57" s="13" t="s">
        <v>37</v>
      </c>
      <c r="J57" s="42"/>
      <c r="K57" s="40">
        <v>0</v>
      </c>
      <c r="L57" s="40">
        <v>0</v>
      </c>
      <c r="M57" s="30" t="e">
        <f t="shared" si="0"/>
        <v>#DIV/0!</v>
      </c>
    </row>
    <row r="58" spans="2:13" ht="15" thickBot="1" x14ac:dyDescent="0.35">
      <c r="B58" s="12" t="s">
        <v>30</v>
      </c>
      <c r="C58" s="13" t="s">
        <v>36</v>
      </c>
      <c r="D58" s="38"/>
      <c r="E58" s="38"/>
      <c r="F58" s="38"/>
      <c r="G58" s="13" t="s">
        <v>11</v>
      </c>
      <c r="H58" s="33" t="s">
        <v>85</v>
      </c>
      <c r="I58" s="13" t="s">
        <v>38</v>
      </c>
      <c r="J58" s="42"/>
      <c r="K58" s="40">
        <v>0</v>
      </c>
      <c r="L58" s="40">
        <v>0</v>
      </c>
      <c r="M58" s="30" t="e">
        <f t="shared" si="0"/>
        <v>#DIV/0!</v>
      </c>
    </row>
    <row r="59" spans="2:13" ht="15" thickBot="1" x14ac:dyDescent="0.35">
      <c r="B59" s="12" t="s">
        <v>32</v>
      </c>
      <c r="C59" s="13" t="s">
        <v>36</v>
      </c>
      <c r="D59" s="38"/>
      <c r="E59" s="38"/>
      <c r="F59" s="38"/>
      <c r="G59" s="13" t="s">
        <v>11</v>
      </c>
      <c r="H59" s="33" t="s">
        <v>85</v>
      </c>
      <c r="I59" s="13" t="s">
        <v>38</v>
      </c>
      <c r="J59" s="42"/>
      <c r="K59" s="40">
        <v>0</v>
      </c>
      <c r="L59" s="40">
        <v>0</v>
      </c>
      <c r="M59" s="30" t="e">
        <f t="shared" si="0"/>
        <v>#DIV/0!</v>
      </c>
    </row>
    <row r="60" spans="2:13" ht="15" thickBot="1" x14ac:dyDescent="0.35">
      <c r="B60" s="12" t="s">
        <v>30</v>
      </c>
      <c r="C60" s="13" t="s">
        <v>36</v>
      </c>
      <c r="D60" s="38"/>
      <c r="E60" s="38"/>
      <c r="F60" s="38"/>
      <c r="G60" s="13" t="s">
        <v>15</v>
      </c>
      <c r="H60" s="33" t="s">
        <v>85</v>
      </c>
      <c r="I60" s="13" t="s">
        <v>38</v>
      </c>
      <c r="J60" s="42"/>
      <c r="K60" s="40">
        <v>0</v>
      </c>
      <c r="L60" s="40">
        <v>0</v>
      </c>
      <c r="M60" s="30" t="e">
        <f t="shared" si="0"/>
        <v>#DIV/0!</v>
      </c>
    </row>
    <row r="61" spans="2:13" ht="15" thickBot="1" x14ac:dyDescent="0.35">
      <c r="B61" s="12" t="s">
        <v>32</v>
      </c>
      <c r="C61" s="13" t="s">
        <v>36</v>
      </c>
      <c r="D61" s="38"/>
      <c r="E61" s="38"/>
      <c r="F61" s="38"/>
      <c r="G61" s="13" t="s">
        <v>15</v>
      </c>
      <c r="H61" s="33" t="s">
        <v>85</v>
      </c>
      <c r="I61" s="13" t="s">
        <v>38</v>
      </c>
      <c r="J61" s="42"/>
      <c r="K61" s="40">
        <v>0</v>
      </c>
      <c r="L61" s="40">
        <v>0</v>
      </c>
      <c r="M61" s="30" t="e">
        <f t="shared" si="0"/>
        <v>#DIV/0!</v>
      </c>
    </row>
    <row r="62" spans="2:13" ht="15" thickBot="1" x14ac:dyDescent="0.35">
      <c r="B62" s="12" t="s">
        <v>30</v>
      </c>
      <c r="C62" s="13" t="s">
        <v>36</v>
      </c>
      <c r="D62" s="38"/>
      <c r="E62" s="38"/>
      <c r="F62" s="38"/>
      <c r="G62" s="13" t="s">
        <v>11</v>
      </c>
      <c r="H62" s="33" t="s">
        <v>85</v>
      </c>
      <c r="I62" s="13" t="s">
        <v>39</v>
      </c>
      <c r="J62" s="42"/>
      <c r="K62" s="40">
        <v>0</v>
      </c>
      <c r="L62" s="40">
        <v>0</v>
      </c>
      <c r="M62" s="30" t="e">
        <f t="shared" si="0"/>
        <v>#DIV/0!</v>
      </c>
    </row>
    <row r="63" spans="2:13" ht="15" thickBot="1" x14ac:dyDescent="0.35">
      <c r="B63" s="12" t="s">
        <v>32</v>
      </c>
      <c r="C63" s="13" t="s">
        <v>36</v>
      </c>
      <c r="D63" s="38"/>
      <c r="E63" s="38"/>
      <c r="F63" s="38"/>
      <c r="G63" s="13" t="s">
        <v>11</v>
      </c>
      <c r="H63" s="33" t="s">
        <v>85</v>
      </c>
      <c r="I63" s="13" t="s">
        <v>39</v>
      </c>
      <c r="J63" s="42"/>
      <c r="K63" s="40">
        <v>0</v>
      </c>
      <c r="L63" s="40">
        <v>0</v>
      </c>
      <c r="M63" s="30" t="e">
        <f t="shared" si="0"/>
        <v>#DIV/0!</v>
      </c>
    </row>
    <row r="64" spans="2:13" ht="15" thickBot="1" x14ac:dyDescent="0.35">
      <c r="B64" s="12" t="s">
        <v>30</v>
      </c>
      <c r="C64" s="13" t="s">
        <v>36</v>
      </c>
      <c r="D64" s="38"/>
      <c r="E64" s="38"/>
      <c r="F64" s="38"/>
      <c r="G64" s="13" t="s">
        <v>15</v>
      </c>
      <c r="H64" s="33" t="s">
        <v>85</v>
      </c>
      <c r="I64" s="13" t="s">
        <v>39</v>
      </c>
      <c r="J64" s="42"/>
      <c r="K64" s="40">
        <v>0</v>
      </c>
      <c r="L64" s="40">
        <v>0</v>
      </c>
      <c r="M64" s="30" t="e">
        <f t="shared" si="0"/>
        <v>#DIV/0!</v>
      </c>
    </row>
    <row r="65" spans="2:13" ht="15" thickBot="1" x14ac:dyDescent="0.35">
      <c r="B65" s="12" t="s">
        <v>32</v>
      </c>
      <c r="C65" s="13" t="s">
        <v>36</v>
      </c>
      <c r="D65" s="38"/>
      <c r="E65" s="38"/>
      <c r="F65" s="38"/>
      <c r="G65" s="13" t="s">
        <v>15</v>
      </c>
      <c r="H65" s="33" t="s">
        <v>85</v>
      </c>
      <c r="I65" s="13" t="s">
        <v>39</v>
      </c>
      <c r="J65" s="42"/>
      <c r="K65" s="40">
        <v>0</v>
      </c>
      <c r="L65" s="40">
        <v>0</v>
      </c>
      <c r="M65" s="30" t="e">
        <f t="shared" si="0"/>
        <v>#DIV/0!</v>
      </c>
    </row>
    <row r="66" spans="2:13" ht="15" thickBot="1" x14ac:dyDescent="0.35">
      <c r="B66" s="12" t="s">
        <v>30</v>
      </c>
      <c r="C66" s="13" t="s">
        <v>40</v>
      </c>
      <c r="D66" s="38"/>
      <c r="E66" s="38"/>
      <c r="F66" s="38"/>
      <c r="G66" s="13" t="s">
        <v>11</v>
      </c>
      <c r="H66" s="33" t="s">
        <v>85</v>
      </c>
      <c r="I66" s="13" t="s">
        <v>41</v>
      </c>
      <c r="J66" s="42"/>
      <c r="K66" s="40">
        <v>0</v>
      </c>
      <c r="L66" s="40">
        <v>0</v>
      </c>
      <c r="M66" s="30" t="e">
        <f t="shared" si="0"/>
        <v>#DIV/0!</v>
      </c>
    </row>
    <row r="67" spans="2:13" ht="15" thickBot="1" x14ac:dyDescent="0.35">
      <c r="B67" s="12" t="s">
        <v>32</v>
      </c>
      <c r="C67" s="13" t="s">
        <v>40</v>
      </c>
      <c r="D67" s="38"/>
      <c r="E67" s="38"/>
      <c r="F67" s="38"/>
      <c r="G67" s="13" t="s">
        <v>11</v>
      </c>
      <c r="H67" s="33" t="s">
        <v>85</v>
      </c>
      <c r="I67" s="13" t="s">
        <v>41</v>
      </c>
      <c r="J67" s="42"/>
      <c r="K67" s="40">
        <v>0</v>
      </c>
      <c r="L67" s="40">
        <v>0</v>
      </c>
      <c r="M67" s="30" t="e">
        <f t="shared" si="0"/>
        <v>#DIV/0!</v>
      </c>
    </row>
    <row r="68" spans="2:13" ht="15" thickBot="1" x14ac:dyDescent="0.35">
      <c r="B68" s="12" t="s">
        <v>30</v>
      </c>
      <c r="C68" s="13" t="s">
        <v>40</v>
      </c>
      <c r="D68" s="38"/>
      <c r="E68" s="38"/>
      <c r="F68" s="38"/>
      <c r="G68" s="13" t="s">
        <v>15</v>
      </c>
      <c r="H68" s="33" t="s">
        <v>85</v>
      </c>
      <c r="I68" s="13" t="s">
        <v>41</v>
      </c>
      <c r="J68" s="42"/>
      <c r="K68" s="40">
        <v>0</v>
      </c>
      <c r="L68" s="40">
        <v>0</v>
      </c>
      <c r="M68" s="30" t="e">
        <f t="shared" si="0"/>
        <v>#DIV/0!</v>
      </c>
    </row>
    <row r="69" spans="2:13" ht="15" thickBot="1" x14ac:dyDescent="0.35">
      <c r="B69" s="12" t="s">
        <v>32</v>
      </c>
      <c r="C69" s="13" t="s">
        <v>40</v>
      </c>
      <c r="D69" s="38"/>
      <c r="E69" s="38"/>
      <c r="F69" s="38"/>
      <c r="G69" s="13" t="s">
        <v>15</v>
      </c>
      <c r="H69" s="33" t="s">
        <v>85</v>
      </c>
      <c r="I69" s="13" t="s">
        <v>41</v>
      </c>
      <c r="J69" s="42"/>
      <c r="K69" s="40">
        <v>0</v>
      </c>
      <c r="L69" s="40">
        <v>0</v>
      </c>
      <c r="M69" s="30" t="e">
        <f t="shared" ref="M69:M132" si="1">(K69-L69)/K69*100%</f>
        <v>#DIV/0!</v>
      </c>
    </row>
    <row r="70" spans="2:13" ht="15" thickBot="1" x14ac:dyDescent="0.35">
      <c r="B70" s="12" t="s">
        <v>30</v>
      </c>
      <c r="C70" s="13" t="s">
        <v>40</v>
      </c>
      <c r="D70" s="38"/>
      <c r="E70" s="38"/>
      <c r="F70" s="38"/>
      <c r="G70" s="13" t="s">
        <v>11</v>
      </c>
      <c r="H70" s="33" t="s">
        <v>85</v>
      </c>
      <c r="I70" s="13" t="s">
        <v>42</v>
      </c>
      <c r="J70" s="42"/>
      <c r="K70" s="40">
        <v>0</v>
      </c>
      <c r="L70" s="40">
        <v>0</v>
      </c>
      <c r="M70" s="30" t="e">
        <f t="shared" si="1"/>
        <v>#DIV/0!</v>
      </c>
    </row>
    <row r="71" spans="2:13" ht="15" thickBot="1" x14ac:dyDescent="0.35">
      <c r="B71" s="12" t="s">
        <v>32</v>
      </c>
      <c r="C71" s="13" t="s">
        <v>40</v>
      </c>
      <c r="D71" s="38"/>
      <c r="E71" s="38"/>
      <c r="F71" s="38"/>
      <c r="G71" s="13" t="s">
        <v>11</v>
      </c>
      <c r="H71" s="33" t="s">
        <v>85</v>
      </c>
      <c r="I71" s="13" t="s">
        <v>42</v>
      </c>
      <c r="J71" s="42"/>
      <c r="K71" s="40">
        <v>0</v>
      </c>
      <c r="L71" s="40">
        <v>0</v>
      </c>
      <c r="M71" s="30" t="e">
        <f t="shared" si="1"/>
        <v>#DIV/0!</v>
      </c>
    </row>
    <row r="72" spans="2:13" ht="15" thickBot="1" x14ac:dyDescent="0.35">
      <c r="B72" s="12" t="s">
        <v>30</v>
      </c>
      <c r="C72" s="13" t="s">
        <v>40</v>
      </c>
      <c r="D72" s="38"/>
      <c r="E72" s="38"/>
      <c r="F72" s="38"/>
      <c r="G72" s="13" t="s">
        <v>15</v>
      </c>
      <c r="H72" s="33" t="s">
        <v>85</v>
      </c>
      <c r="I72" s="13" t="s">
        <v>42</v>
      </c>
      <c r="J72" s="42"/>
      <c r="K72" s="40">
        <v>0</v>
      </c>
      <c r="L72" s="40">
        <v>0</v>
      </c>
      <c r="M72" s="30" t="e">
        <f t="shared" si="1"/>
        <v>#DIV/0!</v>
      </c>
    </row>
    <row r="73" spans="2:13" ht="15" thickBot="1" x14ac:dyDescent="0.35">
      <c r="B73" s="12" t="s">
        <v>32</v>
      </c>
      <c r="C73" s="13" t="s">
        <v>40</v>
      </c>
      <c r="D73" s="38"/>
      <c r="E73" s="38"/>
      <c r="F73" s="38"/>
      <c r="G73" s="13" t="s">
        <v>15</v>
      </c>
      <c r="H73" s="33" t="s">
        <v>85</v>
      </c>
      <c r="I73" s="13" t="s">
        <v>42</v>
      </c>
      <c r="J73" s="42"/>
      <c r="K73" s="40">
        <v>0</v>
      </c>
      <c r="L73" s="40">
        <v>0</v>
      </c>
      <c r="M73" s="30" t="e">
        <f t="shared" si="1"/>
        <v>#DIV/0!</v>
      </c>
    </row>
    <row r="74" spans="2:13" ht="15" thickBot="1" x14ac:dyDescent="0.35">
      <c r="B74" s="12" t="s">
        <v>30</v>
      </c>
      <c r="C74" s="13" t="s">
        <v>40</v>
      </c>
      <c r="D74" s="38"/>
      <c r="E74" s="38"/>
      <c r="F74" s="38"/>
      <c r="G74" s="13" t="s">
        <v>11</v>
      </c>
      <c r="H74" s="33" t="s">
        <v>85</v>
      </c>
      <c r="I74" s="13" t="s">
        <v>43</v>
      </c>
      <c r="J74" s="42"/>
      <c r="K74" s="40">
        <v>0</v>
      </c>
      <c r="L74" s="40">
        <v>0</v>
      </c>
      <c r="M74" s="30" t="e">
        <f t="shared" si="1"/>
        <v>#DIV/0!</v>
      </c>
    </row>
    <row r="75" spans="2:13" ht="15" thickBot="1" x14ac:dyDescent="0.35">
      <c r="B75" s="12" t="s">
        <v>32</v>
      </c>
      <c r="C75" s="13" t="s">
        <v>40</v>
      </c>
      <c r="D75" s="38"/>
      <c r="E75" s="38"/>
      <c r="F75" s="38"/>
      <c r="G75" s="13" t="s">
        <v>11</v>
      </c>
      <c r="H75" s="33" t="s">
        <v>85</v>
      </c>
      <c r="I75" s="13" t="s">
        <v>43</v>
      </c>
      <c r="J75" s="42"/>
      <c r="K75" s="40">
        <v>0</v>
      </c>
      <c r="L75" s="40">
        <v>0</v>
      </c>
      <c r="M75" s="30" t="e">
        <f t="shared" si="1"/>
        <v>#DIV/0!</v>
      </c>
    </row>
    <row r="76" spans="2:13" ht="15" thickBot="1" x14ac:dyDescent="0.35">
      <c r="B76" s="12" t="s">
        <v>30</v>
      </c>
      <c r="C76" s="13" t="s">
        <v>40</v>
      </c>
      <c r="D76" s="38"/>
      <c r="E76" s="38"/>
      <c r="F76" s="38"/>
      <c r="G76" s="13" t="s">
        <v>15</v>
      </c>
      <c r="H76" s="33" t="s">
        <v>85</v>
      </c>
      <c r="I76" s="13" t="s">
        <v>43</v>
      </c>
      <c r="J76" s="42"/>
      <c r="K76" s="40">
        <v>0</v>
      </c>
      <c r="L76" s="40">
        <v>0</v>
      </c>
      <c r="M76" s="30" t="e">
        <f t="shared" si="1"/>
        <v>#DIV/0!</v>
      </c>
    </row>
    <row r="77" spans="2:13" ht="15" thickBot="1" x14ac:dyDescent="0.35">
      <c r="B77" s="12" t="s">
        <v>32</v>
      </c>
      <c r="C77" s="13" t="s">
        <v>40</v>
      </c>
      <c r="D77" s="38"/>
      <c r="E77" s="38"/>
      <c r="F77" s="38"/>
      <c r="G77" s="13" t="s">
        <v>15</v>
      </c>
      <c r="H77" s="33" t="s">
        <v>85</v>
      </c>
      <c r="I77" s="13" t="s">
        <v>43</v>
      </c>
      <c r="J77" s="42"/>
      <c r="K77" s="40">
        <v>0</v>
      </c>
      <c r="L77" s="40">
        <v>0</v>
      </c>
      <c r="M77" s="30" t="e">
        <f t="shared" si="1"/>
        <v>#DIV/0!</v>
      </c>
    </row>
    <row r="78" spans="2:13" ht="15" thickBot="1" x14ac:dyDescent="0.35">
      <c r="B78" s="12" t="s">
        <v>30</v>
      </c>
      <c r="C78" s="13" t="s">
        <v>40</v>
      </c>
      <c r="D78" s="38"/>
      <c r="E78" s="38"/>
      <c r="F78" s="38"/>
      <c r="G78" s="13" t="s">
        <v>11</v>
      </c>
      <c r="H78" s="33" t="s">
        <v>85</v>
      </c>
      <c r="I78" s="13" t="s">
        <v>44</v>
      </c>
      <c r="J78" s="42"/>
      <c r="K78" s="40">
        <v>0</v>
      </c>
      <c r="L78" s="40">
        <v>0</v>
      </c>
      <c r="M78" s="30" t="e">
        <f t="shared" si="1"/>
        <v>#DIV/0!</v>
      </c>
    </row>
    <row r="79" spans="2:13" ht="15" thickBot="1" x14ac:dyDescent="0.35">
      <c r="B79" s="12" t="s">
        <v>32</v>
      </c>
      <c r="C79" s="13" t="s">
        <v>40</v>
      </c>
      <c r="D79" s="38"/>
      <c r="E79" s="38"/>
      <c r="F79" s="38"/>
      <c r="G79" s="13" t="s">
        <v>11</v>
      </c>
      <c r="H79" s="33" t="s">
        <v>85</v>
      </c>
      <c r="I79" s="13" t="s">
        <v>44</v>
      </c>
      <c r="J79" s="42"/>
      <c r="K79" s="40">
        <v>0</v>
      </c>
      <c r="L79" s="40">
        <v>0</v>
      </c>
      <c r="M79" s="30" t="e">
        <f t="shared" si="1"/>
        <v>#DIV/0!</v>
      </c>
    </row>
    <row r="80" spans="2:13" ht="15" thickBot="1" x14ac:dyDescent="0.35">
      <c r="B80" s="12" t="s">
        <v>30</v>
      </c>
      <c r="C80" s="13" t="s">
        <v>40</v>
      </c>
      <c r="D80" s="38"/>
      <c r="E80" s="38"/>
      <c r="F80" s="38"/>
      <c r="G80" s="13" t="s">
        <v>15</v>
      </c>
      <c r="H80" s="33" t="s">
        <v>85</v>
      </c>
      <c r="I80" s="13" t="s">
        <v>44</v>
      </c>
      <c r="J80" s="42"/>
      <c r="K80" s="40">
        <v>0</v>
      </c>
      <c r="L80" s="40">
        <v>0</v>
      </c>
      <c r="M80" s="30" t="e">
        <f t="shared" si="1"/>
        <v>#DIV/0!</v>
      </c>
    </row>
    <row r="81" spans="2:13" ht="15" thickBot="1" x14ac:dyDescent="0.35">
      <c r="B81" s="12" t="s">
        <v>32</v>
      </c>
      <c r="C81" s="13" t="s">
        <v>40</v>
      </c>
      <c r="D81" s="38"/>
      <c r="E81" s="38"/>
      <c r="F81" s="38"/>
      <c r="G81" s="13" t="s">
        <v>15</v>
      </c>
      <c r="H81" s="33" t="s">
        <v>85</v>
      </c>
      <c r="I81" s="13" t="s">
        <v>44</v>
      </c>
      <c r="J81" s="42"/>
      <c r="K81" s="40">
        <v>0</v>
      </c>
      <c r="L81" s="40">
        <v>0</v>
      </c>
      <c r="M81" s="30" t="e">
        <f t="shared" si="1"/>
        <v>#DIV/0!</v>
      </c>
    </row>
    <row r="82" spans="2:13" ht="15" thickBot="1" x14ac:dyDescent="0.35">
      <c r="B82" s="12" t="s">
        <v>30</v>
      </c>
      <c r="C82" s="13" t="s">
        <v>40</v>
      </c>
      <c r="D82" s="38"/>
      <c r="E82" s="38"/>
      <c r="F82" s="38"/>
      <c r="G82" s="13" t="s">
        <v>11</v>
      </c>
      <c r="H82" s="33" t="s">
        <v>85</v>
      </c>
      <c r="I82" s="13" t="s">
        <v>45</v>
      </c>
      <c r="J82" s="42"/>
      <c r="K82" s="40">
        <v>0</v>
      </c>
      <c r="L82" s="40">
        <v>0</v>
      </c>
      <c r="M82" s="30" t="e">
        <f t="shared" si="1"/>
        <v>#DIV/0!</v>
      </c>
    </row>
    <row r="83" spans="2:13" ht="15" thickBot="1" x14ac:dyDescent="0.35">
      <c r="B83" s="12" t="s">
        <v>32</v>
      </c>
      <c r="C83" s="13" t="s">
        <v>40</v>
      </c>
      <c r="D83" s="38"/>
      <c r="E83" s="38"/>
      <c r="F83" s="38"/>
      <c r="G83" s="13" t="s">
        <v>11</v>
      </c>
      <c r="H83" s="33" t="s">
        <v>85</v>
      </c>
      <c r="I83" s="13" t="s">
        <v>45</v>
      </c>
      <c r="J83" s="42"/>
      <c r="K83" s="40">
        <v>0</v>
      </c>
      <c r="L83" s="40">
        <v>0</v>
      </c>
      <c r="M83" s="30" t="e">
        <f t="shared" si="1"/>
        <v>#DIV/0!</v>
      </c>
    </row>
    <row r="84" spans="2:13" ht="15" thickBot="1" x14ac:dyDescent="0.35">
      <c r="B84" s="12" t="s">
        <v>30</v>
      </c>
      <c r="C84" s="13" t="s">
        <v>40</v>
      </c>
      <c r="D84" s="38"/>
      <c r="E84" s="38"/>
      <c r="F84" s="38"/>
      <c r="G84" s="13" t="s">
        <v>15</v>
      </c>
      <c r="H84" s="33" t="s">
        <v>85</v>
      </c>
      <c r="I84" s="13" t="s">
        <v>45</v>
      </c>
      <c r="J84" s="42"/>
      <c r="K84" s="40">
        <v>0</v>
      </c>
      <c r="L84" s="40">
        <v>0</v>
      </c>
      <c r="M84" s="30" t="e">
        <f t="shared" si="1"/>
        <v>#DIV/0!</v>
      </c>
    </row>
    <row r="85" spans="2:13" ht="15" thickBot="1" x14ac:dyDescent="0.35">
      <c r="B85" s="12" t="s">
        <v>32</v>
      </c>
      <c r="C85" s="13" t="s">
        <v>40</v>
      </c>
      <c r="D85" s="38"/>
      <c r="E85" s="38"/>
      <c r="F85" s="38"/>
      <c r="G85" s="13" t="s">
        <v>15</v>
      </c>
      <c r="H85" s="33" t="s">
        <v>85</v>
      </c>
      <c r="I85" s="13" t="s">
        <v>45</v>
      </c>
      <c r="J85" s="42"/>
      <c r="K85" s="40">
        <v>0</v>
      </c>
      <c r="L85" s="40">
        <v>0</v>
      </c>
      <c r="M85" s="30" t="e">
        <f t="shared" si="1"/>
        <v>#DIV/0!</v>
      </c>
    </row>
    <row r="86" spans="2:13" ht="15" thickBot="1" x14ac:dyDescent="0.35">
      <c r="B86" s="12" t="s">
        <v>30</v>
      </c>
      <c r="C86" s="13" t="s">
        <v>40</v>
      </c>
      <c r="D86" s="38"/>
      <c r="E86" s="38"/>
      <c r="F86" s="38"/>
      <c r="G86" s="13" t="s">
        <v>11</v>
      </c>
      <c r="H86" s="33" t="s">
        <v>85</v>
      </c>
      <c r="I86" s="13" t="s">
        <v>46</v>
      </c>
      <c r="J86" s="42"/>
      <c r="K86" s="40">
        <v>0</v>
      </c>
      <c r="L86" s="40">
        <v>0</v>
      </c>
      <c r="M86" s="30" t="e">
        <f t="shared" si="1"/>
        <v>#DIV/0!</v>
      </c>
    </row>
    <row r="87" spans="2:13" ht="15" thickBot="1" x14ac:dyDescent="0.35">
      <c r="B87" s="12" t="s">
        <v>32</v>
      </c>
      <c r="C87" s="13" t="s">
        <v>40</v>
      </c>
      <c r="D87" s="38"/>
      <c r="E87" s="38"/>
      <c r="F87" s="38"/>
      <c r="G87" s="13" t="s">
        <v>11</v>
      </c>
      <c r="H87" s="33" t="s">
        <v>85</v>
      </c>
      <c r="I87" s="13" t="s">
        <v>46</v>
      </c>
      <c r="J87" s="42"/>
      <c r="K87" s="40">
        <v>0</v>
      </c>
      <c r="L87" s="40">
        <v>0</v>
      </c>
      <c r="M87" s="30" t="e">
        <f t="shared" si="1"/>
        <v>#DIV/0!</v>
      </c>
    </row>
    <row r="88" spans="2:13" ht="15" thickBot="1" x14ac:dyDescent="0.35">
      <c r="B88" s="12" t="s">
        <v>30</v>
      </c>
      <c r="C88" s="13" t="s">
        <v>40</v>
      </c>
      <c r="D88" s="38"/>
      <c r="E88" s="38"/>
      <c r="F88" s="38"/>
      <c r="G88" s="13" t="s">
        <v>15</v>
      </c>
      <c r="H88" s="33" t="s">
        <v>85</v>
      </c>
      <c r="I88" s="13" t="s">
        <v>46</v>
      </c>
      <c r="J88" s="42"/>
      <c r="K88" s="40">
        <v>0</v>
      </c>
      <c r="L88" s="40">
        <v>0</v>
      </c>
      <c r="M88" s="30" t="e">
        <f t="shared" si="1"/>
        <v>#DIV/0!</v>
      </c>
    </row>
    <row r="89" spans="2:13" ht="15" thickBot="1" x14ac:dyDescent="0.35">
      <c r="B89" s="12" t="s">
        <v>32</v>
      </c>
      <c r="C89" s="13" t="s">
        <v>40</v>
      </c>
      <c r="D89" s="38"/>
      <c r="E89" s="38"/>
      <c r="F89" s="38"/>
      <c r="G89" s="13" t="s">
        <v>15</v>
      </c>
      <c r="H89" s="33" t="s">
        <v>85</v>
      </c>
      <c r="I89" s="13" t="s">
        <v>46</v>
      </c>
      <c r="J89" s="42"/>
      <c r="K89" s="40">
        <v>0</v>
      </c>
      <c r="L89" s="40">
        <v>0</v>
      </c>
      <c r="M89" s="30" t="e">
        <f t="shared" si="1"/>
        <v>#DIV/0!</v>
      </c>
    </row>
    <row r="90" spans="2:13" ht="15" thickBot="1" x14ac:dyDescent="0.35">
      <c r="B90" s="12" t="s">
        <v>30</v>
      </c>
      <c r="C90" s="13" t="s">
        <v>40</v>
      </c>
      <c r="D90" s="38"/>
      <c r="E90" s="38"/>
      <c r="F90" s="38"/>
      <c r="G90" s="13" t="s">
        <v>11</v>
      </c>
      <c r="H90" s="33" t="s">
        <v>85</v>
      </c>
      <c r="I90" s="13" t="s">
        <v>47</v>
      </c>
      <c r="J90" s="42"/>
      <c r="K90" s="40">
        <v>0</v>
      </c>
      <c r="L90" s="40">
        <v>0</v>
      </c>
      <c r="M90" s="30" t="e">
        <f t="shared" si="1"/>
        <v>#DIV/0!</v>
      </c>
    </row>
    <row r="91" spans="2:13" ht="15" thickBot="1" x14ac:dyDescent="0.35">
      <c r="B91" s="12" t="s">
        <v>32</v>
      </c>
      <c r="C91" s="13" t="s">
        <v>40</v>
      </c>
      <c r="D91" s="38"/>
      <c r="E91" s="38"/>
      <c r="F91" s="38"/>
      <c r="G91" s="13" t="s">
        <v>11</v>
      </c>
      <c r="H91" s="33" t="s">
        <v>85</v>
      </c>
      <c r="I91" s="13" t="s">
        <v>47</v>
      </c>
      <c r="J91" s="42"/>
      <c r="K91" s="40">
        <v>0</v>
      </c>
      <c r="L91" s="40">
        <v>0</v>
      </c>
      <c r="M91" s="30" t="e">
        <f t="shared" si="1"/>
        <v>#DIV/0!</v>
      </c>
    </row>
    <row r="92" spans="2:13" ht="15" thickBot="1" x14ac:dyDescent="0.35">
      <c r="B92" s="12" t="s">
        <v>30</v>
      </c>
      <c r="C92" s="13" t="s">
        <v>40</v>
      </c>
      <c r="D92" s="38"/>
      <c r="E92" s="38"/>
      <c r="F92" s="38"/>
      <c r="G92" s="13" t="s">
        <v>15</v>
      </c>
      <c r="H92" s="33" t="s">
        <v>85</v>
      </c>
      <c r="I92" s="13" t="s">
        <v>47</v>
      </c>
      <c r="J92" s="42"/>
      <c r="K92" s="40">
        <v>0</v>
      </c>
      <c r="L92" s="40">
        <v>0</v>
      </c>
      <c r="M92" s="30" t="e">
        <f t="shared" si="1"/>
        <v>#DIV/0!</v>
      </c>
    </row>
    <row r="93" spans="2:13" ht="15" thickBot="1" x14ac:dyDescent="0.35">
      <c r="B93" s="12" t="s">
        <v>32</v>
      </c>
      <c r="C93" s="13" t="s">
        <v>40</v>
      </c>
      <c r="D93" s="38"/>
      <c r="E93" s="38"/>
      <c r="F93" s="38"/>
      <c r="G93" s="13" t="s">
        <v>15</v>
      </c>
      <c r="H93" s="33" t="s">
        <v>85</v>
      </c>
      <c r="I93" s="13" t="s">
        <v>47</v>
      </c>
      <c r="J93" s="42"/>
      <c r="K93" s="40">
        <v>0</v>
      </c>
      <c r="L93" s="40">
        <v>0</v>
      </c>
      <c r="M93" s="30" t="e">
        <f t="shared" si="1"/>
        <v>#DIV/0!</v>
      </c>
    </row>
    <row r="94" spans="2:13" ht="15" thickBot="1" x14ac:dyDescent="0.35">
      <c r="B94" s="12" t="s">
        <v>30</v>
      </c>
      <c r="C94" s="13" t="s">
        <v>40</v>
      </c>
      <c r="D94" s="38"/>
      <c r="E94" s="38"/>
      <c r="F94" s="38"/>
      <c r="G94" s="13" t="s">
        <v>11</v>
      </c>
      <c r="H94" s="33" t="s">
        <v>85</v>
      </c>
      <c r="I94" s="13" t="s">
        <v>48</v>
      </c>
      <c r="J94" s="42"/>
      <c r="K94" s="40">
        <v>0</v>
      </c>
      <c r="L94" s="40">
        <v>0</v>
      </c>
      <c r="M94" s="30" t="e">
        <f t="shared" si="1"/>
        <v>#DIV/0!</v>
      </c>
    </row>
    <row r="95" spans="2:13" ht="15" thickBot="1" x14ac:dyDescent="0.35">
      <c r="B95" s="12" t="s">
        <v>32</v>
      </c>
      <c r="C95" s="13" t="s">
        <v>40</v>
      </c>
      <c r="D95" s="38"/>
      <c r="E95" s="38"/>
      <c r="F95" s="38"/>
      <c r="G95" s="13" t="s">
        <v>11</v>
      </c>
      <c r="H95" s="33" t="s">
        <v>85</v>
      </c>
      <c r="I95" s="13" t="s">
        <v>48</v>
      </c>
      <c r="J95" s="42"/>
      <c r="K95" s="40">
        <v>0</v>
      </c>
      <c r="L95" s="40">
        <v>0</v>
      </c>
      <c r="M95" s="30" t="e">
        <f t="shared" si="1"/>
        <v>#DIV/0!</v>
      </c>
    </row>
    <row r="96" spans="2:13" ht="15" thickBot="1" x14ac:dyDescent="0.35">
      <c r="B96" s="12" t="s">
        <v>30</v>
      </c>
      <c r="C96" s="13" t="s">
        <v>40</v>
      </c>
      <c r="D96" s="38"/>
      <c r="E96" s="38"/>
      <c r="F96" s="38"/>
      <c r="G96" s="13" t="s">
        <v>15</v>
      </c>
      <c r="H96" s="33" t="s">
        <v>85</v>
      </c>
      <c r="I96" s="13" t="s">
        <v>48</v>
      </c>
      <c r="J96" s="42"/>
      <c r="K96" s="40">
        <v>0</v>
      </c>
      <c r="L96" s="40">
        <v>0</v>
      </c>
      <c r="M96" s="30" t="e">
        <f t="shared" si="1"/>
        <v>#DIV/0!</v>
      </c>
    </row>
    <row r="97" spans="2:13" ht="15" thickBot="1" x14ac:dyDescent="0.35">
      <c r="B97" s="12" t="s">
        <v>32</v>
      </c>
      <c r="C97" s="13" t="s">
        <v>40</v>
      </c>
      <c r="D97" s="38"/>
      <c r="E97" s="38"/>
      <c r="F97" s="38"/>
      <c r="G97" s="13" t="s">
        <v>15</v>
      </c>
      <c r="H97" s="33" t="s">
        <v>85</v>
      </c>
      <c r="I97" s="13" t="s">
        <v>48</v>
      </c>
      <c r="J97" s="42"/>
      <c r="K97" s="40">
        <v>0</v>
      </c>
      <c r="L97" s="40">
        <v>0</v>
      </c>
      <c r="M97" s="30" t="e">
        <f t="shared" si="1"/>
        <v>#DIV/0!</v>
      </c>
    </row>
    <row r="98" spans="2:13" ht="15" thickBot="1" x14ac:dyDescent="0.35">
      <c r="B98" s="12" t="s">
        <v>30</v>
      </c>
      <c r="C98" s="13" t="s">
        <v>40</v>
      </c>
      <c r="D98" s="38"/>
      <c r="E98" s="38"/>
      <c r="F98" s="38"/>
      <c r="G98" s="13" t="s">
        <v>11</v>
      </c>
      <c r="H98" s="33" t="s">
        <v>85</v>
      </c>
      <c r="I98" s="13" t="s">
        <v>49</v>
      </c>
      <c r="J98" s="42"/>
      <c r="K98" s="40">
        <v>0</v>
      </c>
      <c r="L98" s="40">
        <v>0</v>
      </c>
      <c r="M98" s="30" t="e">
        <f t="shared" si="1"/>
        <v>#DIV/0!</v>
      </c>
    </row>
    <row r="99" spans="2:13" ht="15" thickBot="1" x14ac:dyDescent="0.35">
      <c r="B99" s="12" t="s">
        <v>32</v>
      </c>
      <c r="C99" s="13" t="s">
        <v>40</v>
      </c>
      <c r="D99" s="38"/>
      <c r="E99" s="38"/>
      <c r="F99" s="38"/>
      <c r="G99" s="13" t="s">
        <v>11</v>
      </c>
      <c r="H99" s="33" t="s">
        <v>85</v>
      </c>
      <c r="I99" s="13" t="s">
        <v>49</v>
      </c>
      <c r="J99" s="42"/>
      <c r="K99" s="40">
        <v>0</v>
      </c>
      <c r="L99" s="40">
        <v>0</v>
      </c>
      <c r="M99" s="30" t="e">
        <f t="shared" si="1"/>
        <v>#DIV/0!</v>
      </c>
    </row>
    <row r="100" spans="2:13" ht="15" thickBot="1" x14ac:dyDescent="0.35">
      <c r="B100" s="12" t="s">
        <v>30</v>
      </c>
      <c r="C100" s="13" t="s">
        <v>40</v>
      </c>
      <c r="D100" s="38"/>
      <c r="E100" s="38"/>
      <c r="F100" s="38"/>
      <c r="G100" s="13" t="s">
        <v>15</v>
      </c>
      <c r="H100" s="33" t="s">
        <v>85</v>
      </c>
      <c r="I100" s="13" t="s">
        <v>49</v>
      </c>
      <c r="J100" s="42"/>
      <c r="K100" s="40">
        <v>0</v>
      </c>
      <c r="L100" s="40">
        <v>0</v>
      </c>
      <c r="M100" s="30" t="e">
        <f t="shared" si="1"/>
        <v>#DIV/0!</v>
      </c>
    </row>
    <row r="101" spans="2:13" ht="15" thickBot="1" x14ac:dyDescent="0.35">
      <c r="B101" s="12" t="s">
        <v>32</v>
      </c>
      <c r="C101" s="13" t="s">
        <v>40</v>
      </c>
      <c r="D101" s="38"/>
      <c r="E101" s="38"/>
      <c r="F101" s="38"/>
      <c r="G101" s="13" t="s">
        <v>15</v>
      </c>
      <c r="H101" s="33" t="s">
        <v>85</v>
      </c>
      <c r="I101" s="13" t="s">
        <v>49</v>
      </c>
      <c r="J101" s="42"/>
      <c r="K101" s="40">
        <v>0</v>
      </c>
      <c r="L101" s="40">
        <v>0</v>
      </c>
      <c r="M101" s="30" t="e">
        <f t="shared" si="1"/>
        <v>#DIV/0!</v>
      </c>
    </row>
    <row r="102" spans="2:13" ht="15" thickBot="1" x14ac:dyDescent="0.35">
      <c r="B102" s="12" t="s">
        <v>50</v>
      </c>
      <c r="C102" s="13" t="s">
        <v>52</v>
      </c>
      <c r="D102" s="38"/>
      <c r="E102" s="38"/>
      <c r="F102" s="38"/>
      <c r="G102" s="13" t="s">
        <v>11</v>
      </c>
      <c r="H102" s="33" t="s">
        <v>86</v>
      </c>
      <c r="I102" s="13" t="s">
        <v>53</v>
      </c>
      <c r="J102" s="42"/>
      <c r="K102" s="40">
        <v>0</v>
      </c>
      <c r="L102" s="40">
        <v>0</v>
      </c>
      <c r="M102" s="30" t="e">
        <f t="shared" si="1"/>
        <v>#DIV/0!</v>
      </c>
    </row>
    <row r="103" spans="2:13" ht="15" thickBot="1" x14ac:dyDescent="0.35">
      <c r="B103" s="12" t="s">
        <v>51</v>
      </c>
      <c r="C103" s="13" t="s">
        <v>52</v>
      </c>
      <c r="D103" s="38"/>
      <c r="E103" s="38"/>
      <c r="F103" s="38"/>
      <c r="G103" s="13" t="s">
        <v>11</v>
      </c>
      <c r="H103" s="33" t="s">
        <v>86</v>
      </c>
      <c r="I103" s="13" t="s">
        <v>53</v>
      </c>
      <c r="J103" s="42"/>
      <c r="K103" s="40">
        <v>0</v>
      </c>
      <c r="L103" s="40">
        <v>0</v>
      </c>
      <c r="M103" s="30" t="e">
        <f t="shared" si="1"/>
        <v>#DIV/0!</v>
      </c>
    </row>
    <row r="104" spans="2:13" ht="15" thickBot="1" x14ac:dyDescent="0.35">
      <c r="B104" s="12" t="s">
        <v>50</v>
      </c>
      <c r="C104" s="13" t="s">
        <v>52</v>
      </c>
      <c r="D104" s="38"/>
      <c r="E104" s="38"/>
      <c r="F104" s="38"/>
      <c r="G104" s="13" t="s">
        <v>15</v>
      </c>
      <c r="H104" s="33" t="s">
        <v>86</v>
      </c>
      <c r="I104" s="13" t="s">
        <v>53</v>
      </c>
      <c r="J104" s="42"/>
      <c r="K104" s="40">
        <v>0</v>
      </c>
      <c r="L104" s="40">
        <v>0</v>
      </c>
      <c r="M104" s="30" t="e">
        <f t="shared" si="1"/>
        <v>#DIV/0!</v>
      </c>
    </row>
    <row r="105" spans="2:13" ht="15" thickBot="1" x14ac:dyDescent="0.35">
      <c r="B105" s="12" t="s">
        <v>51</v>
      </c>
      <c r="C105" s="13" t="s">
        <v>52</v>
      </c>
      <c r="D105" s="38"/>
      <c r="E105" s="38"/>
      <c r="F105" s="38"/>
      <c r="G105" s="13" t="s">
        <v>15</v>
      </c>
      <c r="H105" s="33" t="s">
        <v>86</v>
      </c>
      <c r="I105" s="13" t="s">
        <v>53</v>
      </c>
      <c r="J105" s="42"/>
      <c r="K105" s="40">
        <v>0</v>
      </c>
      <c r="L105" s="40">
        <v>0</v>
      </c>
      <c r="M105" s="30" t="e">
        <f t="shared" si="1"/>
        <v>#DIV/0!</v>
      </c>
    </row>
    <row r="106" spans="2:13" ht="15" thickBot="1" x14ac:dyDescent="0.35">
      <c r="B106" s="12" t="s">
        <v>50</v>
      </c>
      <c r="C106" s="13" t="s">
        <v>52</v>
      </c>
      <c r="D106" s="38"/>
      <c r="E106" s="38"/>
      <c r="F106" s="38"/>
      <c r="G106" s="13" t="s">
        <v>11</v>
      </c>
      <c r="H106" s="33" t="s">
        <v>86</v>
      </c>
      <c r="I106" s="13" t="s">
        <v>55</v>
      </c>
      <c r="J106" s="42"/>
      <c r="K106" s="40">
        <v>0</v>
      </c>
      <c r="L106" s="40">
        <v>0</v>
      </c>
      <c r="M106" s="30" t="e">
        <f t="shared" si="1"/>
        <v>#DIV/0!</v>
      </c>
    </row>
    <row r="107" spans="2:13" ht="15" thickBot="1" x14ac:dyDescent="0.35">
      <c r="B107" s="12" t="s">
        <v>51</v>
      </c>
      <c r="C107" s="13" t="s">
        <v>52</v>
      </c>
      <c r="D107" s="38"/>
      <c r="E107" s="38"/>
      <c r="F107" s="38"/>
      <c r="G107" s="13" t="s">
        <v>11</v>
      </c>
      <c r="H107" s="33" t="s">
        <v>86</v>
      </c>
      <c r="I107" s="13" t="s">
        <v>55</v>
      </c>
      <c r="J107" s="42"/>
      <c r="K107" s="40">
        <v>0</v>
      </c>
      <c r="L107" s="40">
        <v>0</v>
      </c>
      <c r="M107" s="30" t="e">
        <f t="shared" si="1"/>
        <v>#DIV/0!</v>
      </c>
    </row>
    <row r="108" spans="2:13" ht="15" thickBot="1" x14ac:dyDescent="0.35">
      <c r="B108" s="12" t="s">
        <v>50</v>
      </c>
      <c r="C108" s="13" t="s">
        <v>52</v>
      </c>
      <c r="D108" s="38"/>
      <c r="E108" s="38"/>
      <c r="F108" s="38"/>
      <c r="G108" s="13" t="s">
        <v>15</v>
      </c>
      <c r="H108" s="33" t="s">
        <v>86</v>
      </c>
      <c r="I108" s="13" t="s">
        <v>55</v>
      </c>
      <c r="J108" s="42"/>
      <c r="K108" s="40">
        <v>0</v>
      </c>
      <c r="L108" s="40">
        <v>0</v>
      </c>
      <c r="M108" s="30" t="e">
        <f t="shared" si="1"/>
        <v>#DIV/0!</v>
      </c>
    </row>
    <row r="109" spans="2:13" ht="15" thickBot="1" x14ac:dyDescent="0.35">
      <c r="B109" s="12" t="s">
        <v>51</v>
      </c>
      <c r="C109" s="13" t="s">
        <v>52</v>
      </c>
      <c r="D109" s="38"/>
      <c r="E109" s="38"/>
      <c r="F109" s="38"/>
      <c r="G109" s="13" t="s">
        <v>15</v>
      </c>
      <c r="H109" s="33" t="s">
        <v>86</v>
      </c>
      <c r="I109" s="13" t="s">
        <v>55</v>
      </c>
      <c r="J109" s="42"/>
      <c r="K109" s="40">
        <v>0</v>
      </c>
      <c r="L109" s="40">
        <v>0</v>
      </c>
      <c r="M109" s="30" t="e">
        <f t="shared" si="1"/>
        <v>#DIV/0!</v>
      </c>
    </row>
    <row r="110" spans="2:13" ht="15" thickBot="1" x14ac:dyDescent="0.35">
      <c r="B110" s="12" t="s">
        <v>50</v>
      </c>
      <c r="C110" s="13" t="s">
        <v>52</v>
      </c>
      <c r="D110" s="38"/>
      <c r="E110" s="38"/>
      <c r="F110" s="38"/>
      <c r="G110" s="13" t="s">
        <v>11</v>
      </c>
      <c r="H110" s="33" t="s">
        <v>86</v>
      </c>
      <c r="I110" s="13" t="s">
        <v>54</v>
      </c>
      <c r="J110" s="42"/>
      <c r="K110" s="40">
        <v>0</v>
      </c>
      <c r="L110" s="40">
        <v>0</v>
      </c>
      <c r="M110" s="30" t="e">
        <f t="shared" si="1"/>
        <v>#DIV/0!</v>
      </c>
    </row>
    <row r="111" spans="2:13" ht="15" thickBot="1" x14ac:dyDescent="0.35">
      <c r="B111" s="12" t="s">
        <v>51</v>
      </c>
      <c r="C111" s="13" t="s">
        <v>52</v>
      </c>
      <c r="D111" s="38"/>
      <c r="E111" s="38"/>
      <c r="F111" s="38"/>
      <c r="G111" s="13" t="s">
        <v>11</v>
      </c>
      <c r="H111" s="33" t="s">
        <v>86</v>
      </c>
      <c r="I111" s="13" t="s">
        <v>54</v>
      </c>
      <c r="J111" s="42"/>
      <c r="K111" s="40">
        <v>0</v>
      </c>
      <c r="L111" s="40">
        <v>0</v>
      </c>
      <c r="M111" s="30" t="e">
        <f t="shared" si="1"/>
        <v>#DIV/0!</v>
      </c>
    </row>
    <row r="112" spans="2:13" ht="15" thickBot="1" x14ac:dyDescent="0.35">
      <c r="B112" s="12" t="s">
        <v>50</v>
      </c>
      <c r="C112" s="13" t="s">
        <v>52</v>
      </c>
      <c r="D112" s="38"/>
      <c r="E112" s="38"/>
      <c r="F112" s="38"/>
      <c r="G112" s="13" t="s">
        <v>15</v>
      </c>
      <c r="H112" s="33" t="s">
        <v>86</v>
      </c>
      <c r="I112" s="13" t="s">
        <v>54</v>
      </c>
      <c r="J112" s="42"/>
      <c r="K112" s="40">
        <v>0</v>
      </c>
      <c r="L112" s="40">
        <v>0</v>
      </c>
      <c r="M112" s="30" t="e">
        <f t="shared" si="1"/>
        <v>#DIV/0!</v>
      </c>
    </row>
    <row r="113" spans="2:13" ht="15" thickBot="1" x14ac:dyDescent="0.35">
      <c r="B113" s="12" t="s">
        <v>51</v>
      </c>
      <c r="C113" s="13" t="s">
        <v>52</v>
      </c>
      <c r="D113" s="38"/>
      <c r="E113" s="38"/>
      <c r="F113" s="38"/>
      <c r="G113" s="13" t="s">
        <v>15</v>
      </c>
      <c r="H113" s="33" t="s">
        <v>86</v>
      </c>
      <c r="I113" s="13" t="s">
        <v>54</v>
      </c>
      <c r="J113" s="42"/>
      <c r="K113" s="40">
        <v>0</v>
      </c>
      <c r="L113" s="40">
        <v>0</v>
      </c>
      <c r="M113" s="30" t="e">
        <f t="shared" si="1"/>
        <v>#DIV/0!</v>
      </c>
    </row>
    <row r="114" spans="2:13" ht="15" thickBot="1" x14ac:dyDescent="0.35">
      <c r="B114" s="12" t="s">
        <v>50</v>
      </c>
      <c r="C114" s="13" t="s">
        <v>52</v>
      </c>
      <c r="D114" s="38"/>
      <c r="E114" s="38"/>
      <c r="F114" s="38"/>
      <c r="G114" s="13" t="s">
        <v>11</v>
      </c>
      <c r="H114" s="33" t="s">
        <v>86</v>
      </c>
      <c r="I114" s="13" t="s">
        <v>56</v>
      </c>
      <c r="J114" s="42"/>
      <c r="K114" s="40">
        <v>0</v>
      </c>
      <c r="L114" s="40">
        <v>0</v>
      </c>
      <c r="M114" s="30" t="e">
        <f t="shared" si="1"/>
        <v>#DIV/0!</v>
      </c>
    </row>
    <row r="115" spans="2:13" ht="15" thickBot="1" x14ac:dyDescent="0.35">
      <c r="B115" s="12" t="s">
        <v>51</v>
      </c>
      <c r="C115" s="13" t="s">
        <v>52</v>
      </c>
      <c r="D115" s="38"/>
      <c r="E115" s="38"/>
      <c r="F115" s="38"/>
      <c r="G115" s="13" t="s">
        <v>11</v>
      </c>
      <c r="H115" s="33" t="s">
        <v>86</v>
      </c>
      <c r="I115" s="13" t="s">
        <v>56</v>
      </c>
      <c r="J115" s="42"/>
      <c r="K115" s="40">
        <v>0</v>
      </c>
      <c r="L115" s="40">
        <v>0</v>
      </c>
      <c r="M115" s="30" t="e">
        <f t="shared" si="1"/>
        <v>#DIV/0!</v>
      </c>
    </row>
    <row r="116" spans="2:13" ht="15" thickBot="1" x14ac:dyDescent="0.35">
      <c r="B116" s="12" t="s">
        <v>50</v>
      </c>
      <c r="C116" s="13" t="s">
        <v>52</v>
      </c>
      <c r="D116" s="38"/>
      <c r="E116" s="38"/>
      <c r="F116" s="38"/>
      <c r="G116" s="13" t="s">
        <v>15</v>
      </c>
      <c r="H116" s="33" t="s">
        <v>86</v>
      </c>
      <c r="I116" s="13" t="s">
        <v>56</v>
      </c>
      <c r="J116" s="42"/>
      <c r="K116" s="40">
        <v>0</v>
      </c>
      <c r="L116" s="40">
        <v>0</v>
      </c>
      <c r="M116" s="30" t="e">
        <f t="shared" si="1"/>
        <v>#DIV/0!</v>
      </c>
    </row>
    <row r="117" spans="2:13" ht="15" thickBot="1" x14ac:dyDescent="0.35">
      <c r="B117" s="12" t="s">
        <v>51</v>
      </c>
      <c r="C117" s="13" t="s">
        <v>52</v>
      </c>
      <c r="D117" s="38"/>
      <c r="E117" s="38"/>
      <c r="F117" s="38"/>
      <c r="G117" s="13" t="s">
        <v>15</v>
      </c>
      <c r="H117" s="33" t="s">
        <v>86</v>
      </c>
      <c r="I117" s="13" t="s">
        <v>56</v>
      </c>
      <c r="J117" s="42"/>
      <c r="K117" s="40">
        <v>0</v>
      </c>
      <c r="L117" s="40">
        <v>0</v>
      </c>
      <c r="M117" s="30" t="e">
        <f t="shared" si="1"/>
        <v>#DIV/0!</v>
      </c>
    </row>
    <row r="118" spans="2:13" ht="15" thickBot="1" x14ac:dyDescent="0.35">
      <c r="B118" s="12" t="s">
        <v>50</v>
      </c>
      <c r="C118" s="13" t="s">
        <v>52</v>
      </c>
      <c r="D118" s="38"/>
      <c r="E118" s="38"/>
      <c r="F118" s="38"/>
      <c r="G118" s="13" t="s">
        <v>11</v>
      </c>
      <c r="H118" s="33" t="s">
        <v>86</v>
      </c>
      <c r="I118" s="13" t="s">
        <v>57</v>
      </c>
      <c r="J118" s="42"/>
      <c r="K118" s="40">
        <v>0</v>
      </c>
      <c r="L118" s="40">
        <v>0</v>
      </c>
      <c r="M118" s="30" t="e">
        <f t="shared" si="1"/>
        <v>#DIV/0!</v>
      </c>
    </row>
    <row r="119" spans="2:13" ht="15" thickBot="1" x14ac:dyDescent="0.35">
      <c r="B119" s="12" t="s">
        <v>51</v>
      </c>
      <c r="C119" s="13" t="s">
        <v>52</v>
      </c>
      <c r="D119" s="38"/>
      <c r="E119" s="38"/>
      <c r="F119" s="38"/>
      <c r="G119" s="13" t="s">
        <v>11</v>
      </c>
      <c r="H119" s="33" t="s">
        <v>86</v>
      </c>
      <c r="I119" s="13" t="s">
        <v>57</v>
      </c>
      <c r="J119" s="42"/>
      <c r="K119" s="40">
        <v>0</v>
      </c>
      <c r="L119" s="40">
        <v>0</v>
      </c>
      <c r="M119" s="30" t="e">
        <f t="shared" si="1"/>
        <v>#DIV/0!</v>
      </c>
    </row>
    <row r="120" spans="2:13" ht="15" thickBot="1" x14ac:dyDescent="0.35">
      <c r="B120" s="12" t="s">
        <v>50</v>
      </c>
      <c r="C120" s="13" t="s">
        <v>52</v>
      </c>
      <c r="D120" s="38"/>
      <c r="E120" s="38"/>
      <c r="F120" s="38"/>
      <c r="G120" s="13" t="s">
        <v>15</v>
      </c>
      <c r="H120" s="33" t="s">
        <v>86</v>
      </c>
      <c r="I120" s="13" t="s">
        <v>57</v>
      </c>
      <c r="J120" s="42"/>
      <c r="K120" s="40">
        <v>0</v>
      </c>
      <c r="L120" s="40">
        <v>0</v>
      </c>
      <c r="M120" s="30" t="e">
        <f t="shared" si="1"/>
        <v>#DIV/0!</v>
      </c>
    </row>
    <row r="121" spans="2:13" ht="15" thickBot="1" x14ac:dyDescent="0.35">
      <c r="B121" s="12" t="s">
        <v>51</v>
      </c>
      <c r="C121" s="13" t="s">
        <v>52</v>
      </c>
      <c r="D121" s="38"/>
      <c r="E121" s="38"/>
      <c r="F121" s="38"/>
      <c r="G121" s="13" t="s">
        <v>15</v>
      </c>
      <c r="H121" s="33" t="s">
        <v>86</v>
      </c>
      <c r="I121" s="13" t="s">
        <v>57</v>
      </c>
      <c r="J121" s="42"/>
      <c r="K121" s="40">
        <v>0</v>
      </c>
      <c r="L121" s="40">
        <v>0</v>
      </c>
      <c r="M121" s="30" t="e">
        <f t="shared" si="1"/>
        <v>#DIV/0!</v>
      </c>
    </row>
    <row r="122" spans="2:13" ht="15" thickBot="1" x14ac:dyDescent="0.35">
      <c r="B122" s="12" t="s">
        <v>50</v>
      </c>
      <c r="C122" s="13" t="s">
        <v>52</v>
      </c>
      <c r="D122" s="38"/>
      <c r="E122" s="38"/>
      <c r="F122" s="38"/>
      <c r="G122" s="13" t="s">
        <v>11</v>
      </c>
      <c r="H122" s="33" t="s">
        <v>86</v>
      </c>
      <c r="I122" s="13" t="s">
        <v>58</v>
      </c>
      <c r="J122" s="42"/>
      <c r="K122" s="40">
        <v>0</v>
      </c>
      <c r="L122" s="40">
        <v>0</v>
      </c>
      <c r="M122" s="30" t="e">
        <f t="shared" si="1"/>
        <v>#DIV/0!</v>
      </c>
    </row>
    <row r="123" spans="2:13" ht="15" thickBot="1" x14ac:dyDescent="0.35">
      <c r="B123" s="12" t="s">
        <v>51</v>
      </c>
      <c r="C123" s="13" t="s">
        <v>52</v>
      </c>
      <c r="D123" s="38"/>
      <c r="E123" s="38"/>
      <c r="F123" s="38"/>
      <c r="G123" s="13" t="s">
        <v>11</v>
      </c>
      <c r="H123" s="33" t="s">
        <v>86</v>
      </c>
      <c r="I123" s="13" t="s">
        <v>58</v>
      </c>
      <c r="J123" s="42"/>
      <c r="K123" s="40">
        <v>0</v>
      </c>
      <c r="L123" s="40">
        <v>0</v>
      </c>
      <c r="M123" s="30" t="e">
        <f t="shared" si="1"/>
        <v>#DIV/0!</v>
      </c>
    </row>
    <row r="124" spans="2:13" ht="15" thickBot="1" x14ac:dyDescent="0.35">
      <c r="B124" s="12" t="s">
        <v>50</v>
      </c>
      <c r="C124" s="13" t="s">
        <v>52</v>
      </c>
      <c r="D124" s="38"/>
      <c r="E124" s="38"/>
      <c r="F124" s="38"/>
      <c r="G124" s="13" t="s">
        <v>15</v>
      </c>
      <c r="H124" s="33" t="s">
        <v>86</v>
      </c>
      <c r="I124" s="13" t="s">
        <v>58</v>
      </c>
      <c r="J124" s="42"/>
      <c r="K124" s="40">
        <v>0</v>
      </c>
      <c r="L124" s="40">
        <v>0</v>
      </c>
      <c r="M124" s="30" t="e">
        <f t="shared" si="1"/>
        <v>#DIV/0!</v>
      </c>
    </row>
    <row r="125" spans="2:13" ht="15" thickBot="1" x14ac:dyDescent="0.35">
      <c r="B125" s="12" t="s">
        <v>51</v>
      </c>
      <c r="C125" s="13" t="s">
        <v>52</v>
      </c>
      <c r="D125" s="38"/>
      <c r="E125" s="38"/>
      <c r="F125" s="38"/>
      <c r="G125" s="13" t="s">
        <v>15</v>
      </c>
      <c r="H125" s="33" t="s">
        <v>86</v>
      </c>
      <c r="I125" s="13" t="s">
        <v>58</v>
      </c>
      <c r="J125" s="42"/>
      <c r="K125" s="40">
        <v>0</v>
      </c>
      <c r="L125" s="40">
        <v>0</v>
      </c>
      <c r="M125" s="30" t="e">
        <f t="shared" si="1"/>
        <v>#DIV/0!</v>
      </c>
    </row>
    <row r="126" spans="2:13" ht="15" thickBot="1" x14ac:dyDescent="0.35">
      <c r="B126" s="12" t="s">
        <v>50</v>
      </c>
      <c r="C126" s="13" t="s">
        <v>59</v>
      </c>
      <c r="D126" s="38"/>
      <c r="E126" s="38"/>
      <c r="F126" s="38"/>
      <c r="G126" s="13" t="s">
        <v>11</v>
      </c>
      <c r="H126" s="33" t="s">
        <v>86</v>
      </c>
      <c r="I126" s="13" t="s">
        <v>60</v>
      </c>
      <c r="J126" s="42"/>
      <c r="K126" s="40">
        <v>0</v>
      </c>
      <c r="L126" s="40">
        <v>0</v>
      </c>
      <c r="M126" s="30" t="e">
        <f t="shared" si="1"/>
        <v>#DIV/0!</v>
      </c>
    </row>
    <row r="127" spans="2:13" ht="15" thickBot="1" x14ac:dyDescent="0.35">
      <c r="B127" s="12" t="s">
        <v>51</v>
      </c>
      <c r="C127" s="13" t="s">
        <v>59</v>
      </c>
      <c r="D127" s="38"/>
      <c r="E127" s="38"/>
      <c r="F127" s="38"/>
      <c r="G127" s="13" t="s">
        <v>11</v>
      </c>
      <c r="H127" s="33" t="s">
        <v>86</v>
      </c>
      <c r="I127" s="13" t="s">
        <v>60</v>
      </c>
      <c r="J127" s="42"/>
      <c r="K127" s="40">
        <v>0</v>
      </c>
      <c r="L127" s="40">
        <v>0</v>
      </c>
      <c r="M127" s="30" t="e">
        <f t="shared" si="1"/>
        <v>#DIV/0!</v>
      </c>
    </row>
    <row r="128" spans="2:13" ht="15" thickBot="1" x14ac:dyDescent="0.35">
      <c r="B128" s="12" t="s">
        <v>50</v>
      </c>
      <c r="C128" s="13" t="s">
        <v>59</v>
      </c>
      <c r="D128" s="38"/>
      <c r="E128" s="38"/>
      <c r="F128" s="38"/>
      <c r="G128" s="13" t="s">
        <v>15</v>
      </c>
      <c r="H128" s="33" t="s">
        <v>86</v>
      </c>
      <c r="I128" s="13" t="s">
        <v>60</v>
      </c>
      <c r="J128" s="42"/>
      <c r="K128" s="40">
        <v>0</v>
      </c>
      <c r="L128" s="40">
        <v>0</v>
      </c>
      <c r="M128" s="30" t="e">
        <f t="shared" si="1"/>
        <v>#DIV/0!</v>
      </c>
    </row>
    <row r="129" spans="2:13" ht="15" thickBot="1" x14ac:dyDescent="0.35">
      <c r="B129" s="12" t="s">
        <v>51</v>
      </c>
      <c r="C129" s="13" t="s">
        <v>59</v>
      </c>
      <c r="D129" s="38"/>
      <c r="E129" s="38"/>
      <c r="F129" s="38"/>
      <c r="G129" s="13" t="s">
        <v>15</v>
      </c>
      <c r="H129" s="33" t="s">
        <v>86</v>
      </c>
      <c r="I129" s="13" t="s">
        <v>60</v>
      </c>
      <c r="J129" s="42"/>
      <c r="K129" s="40">
        <v>0</v>
      </c>
      <c r="L129" s="40">
        <v>0</v>
      </c>
      <c r="M129" s="30" t="e">
        <f t="shared" si="1"/>
        <v>#DIV/0!</v>
      </c>
    </row>
    <row r="130" spans="2:13" ht="15" thickBot="1" x14ac:dyDescent="0.35">
      <c r="B130" s="12" t="s">
        <v>50</v>
      </c>
      <c r="C130" s="13" t="s">
        <v>59</v>
      </c>
      <c r="D130" s="38"/>
      <c r="E130" s="38"/>
      <c r="F130" s="38"/>
      <c r="G130" s="13" t="s">
        <v>11</v>
      </c>
      <c r="H130" s="33" t="s">
        <v>86</v>
      </c>
      <c r="I130" s="13" t="s">
        <v>61</v>
      </c>
      <c r="J130" s="42"/>
      <c r="K130" s="40">
        <v>0</v>
      </c>
      <c r="L130" s="40">
        <v>0</v>
      </c>
      <c r="M130" s="30" t="e">
        <f t="shared" si="1"/>
        <v>#DIV/0!</v>
      </c>
    </row>
    <row r="131" spans="2:13" ht="15" thickBot="1" x14ac:dyDescent="0.35">
      <c r="B131" s="12" t="s">
        <v>51</v>
      </c>
      <c r="C131" s="13" t="s">
        <v>59</v>
      </c>
      <c r="D131" s="38"/>
      <c r="E131" s="38"/>
      <c r="F131" s="38"/>
      <c r="G131" s="13" t="s">
        <v>11</v>
      </c>
      <c r="H131" s="33" t="s">
        <v>86</v>
      </c>
      <c r="I131" s="13" t="s">
        <v>61</v>
      </c>
      <c r="J131" s="42"/>
      <c r="K131" s="40">
        <v>0</v>
      </c>
      <c r="L131" s="40">
        <v>0</v>
      </c>
      <c r="M131" s="30" t="e">
        <f t="shared" si="1"/>
        <v>#DIV/0!</v>
      </c>
    </row>
    <row r="132" spans="2:13" ht="15" thickBot="1" x14ac:dyDescent="0.35">
      <c r="B132" s="12" t="s">
        <v>50</v>
      </c>
      <c r="C132" s="13" t="s">
        <v>59</v>
      </c>
      <c r="D132" s="38"/>
      <c r="E132" s="38"/>
      <c r="F132" s="38"/>
      <c r="G132" s="13" t="s">
        <v>15</v>
      </c>
      <c r="H132" s="33" t="s">
        <v>86</v>
      </c>
      <c r="I132" s="13" t="s">
        <v>61</v>
      </c>
      <c r="J132" s="42"/>
      <c r="K132" s="40">
        <v>0</v>
      </c>
      <c r="L132" s="40">
        <v>0</v>
      </c>
      <c r="M132" s="30" t="e">
        <f t="shared" si="1"/>
        <v>#DIV/0!</v>
      </c>
    </row>
    <row r="133" spans="2:13" x14ac:dyDescent="0.3">
      <c r="B133" s="12" t="s">
        <v>51</v>
      </c>
      <c r="C133" s="13" t="s">
        <v>59</v>
      </c>
      <c r="D133" s="38"/>
      <c r="E133" s="38"/>
      <c r="F133" s="38"/>
      <c r="G133" s="13" t="s">
        <v>15</v>
      </c>
      <c r="H133" s="33" t="s">
        <v>86</v>
      </c>
      <c r="I133" s="13" t="s">
        <v>61</v>
      </c>
      <c r="J133" s="42"/>
      <c r="K133" s="40">
        <v>0</v>
      </c>
      <c r="L133" s="40">
        <v>0</v>
      </c>
      <c r="M133" s="30" t="e">
        <f t="shared" ref="M133" si="2">(K133-L133)/K133*100%</f>
        <v>#DIV/0!</v>
      </c>
    </row>
    <row r="134" spans="2:13" x14ac:dyDescent="0.3">
      <c r="B134" s="12"/>
      <c r="C134" s="13"/>
      <c r="D134" s="12"/>
      <c r="E134" s="12"/>
      <c r="F134" s="12"/>
      <c r="G134" s="12"/>
      <c r="H134" s="34"/>
      <c r="I134" s="12"/>
      <c r="J134" s="12"/>
      <c r="K134" s="27"/>
      <c r="L134" s="27"/>
      <c r="M134" s="31"/>
    </row>
    <row r="135" spans="2:13" x14ac:dyDescent="0.3">
      <c r="B135" s="12" t="s">
        <v>62</v>
      </c>
      <c r="C135" s="35" t="s">
        <v>88</v>
      </c>
      <c r="D135" s="38"/>
      <c r="E135" s="38"/>
      <c r="F135" s="38"/>
      <c r="G135" s="13" t="s">
        <v>63</v>
      </c>
      <c r="H135" s="35" t="s">
        <v>95</v>
      </c>
      <c r="I135" s="35" t="s">
        <v>87</v>
      </c>
      <c r="J135" s="38"/>
      <c r="K135" s="40">
        <v>0</v>
      </c>
      <c r="L135" s="40">
        <v>0</v>
      </c>
      <c r="M135" s="31" t="e">
        <f>(K135-L135)/K135*100%</f>
        <v>#DIV/0!</v>
      </c>
    </row>
    <row r="136" spans="2:13" x14ac:dyDescent="0.3">
      <c r="B136" s="12" t="s">
        <v>62</v>
      </c>
      <c r="C136" s="35" t="s">
        <v>88</v>
      </c>
      <c r="D136" s="38"/>
      <c r="E136" s="38"/>
      <c r="F136" s="38"/>
      <c r="G136" s="13" t="s">
        <v>63</v>
      </c>
      <c r="H136" s="35" t="s">
        <v>95</v>
      </c>
      <c r="I136" s="35" t="s">
        <v>87</v>
      </c>
      <c r="J136" s="38"/>
      <c r="K136" s="40">
        <v>0</v>
      </c>
      <c r="L136" s="40">
        <v>0</v>
      </c>
      <c r="M136" s="31" t="e">
        <f t="shared" ref="M136:M144" si="3">(K136-L136)/K136*100%</f>
        <v>#DIV/0!</v>
      </c>
    </row>
    <row r="137" spans="2:13" x14ac:dyDescent="0.3">
      <c r="B137" s="12" t="s">
        <v>62</v>
      </c>
      <c r="C137" s="35" t="s">
        <v>88</v>
      </c>
      <c r="D137" s="38"/>
      <c r="E137" s="38"/>
      <c r="F137" s="38"/>
      <c r="G137" s="13" t="s">
        <v>63</v>
      </c>
      <c r="H137" s="35" t="s">
        <v>95</v>
      </c>
      <c r="I137" s="35" t="s">
        <v>89</v>
      </c>
      <c r="J137" s="38"/>
      <c r="K137" s="40">
        <v>0</v>
      </c>
      <c r="L137" s="40">
        <v>0</v>
      </c>
      <c r="M137" s="31" t="e">
        <f t="shared" si="3"/>
        <v>#DIV/0!</v>
      </c>
    </row>
    <row r="138" spans="2:13" x14ac:dyDescent="0.3">
      <c r="B138" s="12" t="s">
        <v>62</v>
      </c>
      <c r="C138" s="35" t="s">
        <v>88</v>
      </c>
      <c r="D138" s="38"/>
      <c r="E138" s="38"/>
      <c r="F138" s="38"/>
      <c r="G138" s="13" t="s">
        <v>63</v>
      </c>
      <c r="H138" s="35" t="s">
        <v>95</v>
      </c>
      <c r="I138" s="35" t="s">
        <v>89</v>
      </c>
      <c r="J138" s="38"/>
      <c r="K138" s="40">
        <v>0</v>
      </c>
      <c r="L138" s="40">
        <v>0</v>
      </c>
      <c r="M138" s="31" t="e">
        <f t="shared" si="3"/>
        <v>#DIV/0!</v>
      </c>
    </row>
    <row r="139" spans="2:13" x14ac:dyDescent="0.3">
      <c r="B139" s="12" t="s">
        <v>62</v>
      </c>
      <c r="C139" s="35" t="s">
        <v>93</v>
      </c>
      <c r="D139" s="38"/>
      <c r="E139" s="38"/>
      <c r="F139" s="38"/>
      <c r="G139" s="13" t="s">
        <v>63</v>
      </c>
      <c r="H139" s="35" t="s">
        <v>95</v>
      </c>
      <c r="I139" s="35" t="s">
        <v>90</v>
      </c>
      <c r="J139" s="38"/>
      <c r="K139" s="40">
        <v>0</v>
      </c>
      <c r="L139" s="40">
        <v>0</v>
      </c>
      <c r="M139" s="31" t="e">
        <f t="shared" si="3"/>
        <v>#DIV/0!</v>
      </c>
    </row>
    <row r="140" spans="2:13" x14ac:dyDescent="0.3">
      <c r="B140" s="12" t="s">
        <v>62</v>
      </c>
      <c r="C140" s="35" t="s">
        <v>93</v>
      </c>
      <c r="D140" s="38"/>
      <c r="E140" s="38"/>
      <c r="F140" s="38"/>
      <c r="G140" s="13" t="s">
        <v>63</v>
      </c>
      <c r="H140" s="35" t="s">
        <v>95</v>
      </c>
      <c r="I140" s="35" t="s">
        <v>90</v>
      </c>
      <c r="J140" s="38"/>
      <c r="K140" s="40">
        <v>0</v>
      </c>
      <c r="L140" s="40">
        <v>0</v>
      </c>
      <c r="M140" s="31" t="e">
        <f t="shared" si="3"/>
        <v>#DIV/0!</v>
      </c>
    </row>
    <row r="141" spans="2:13" x14ac:dyDescent="0.3">
      <c r="B141" s="12" t="s">
        <v>62</v>
      </c>
      <c r="C141" s="35" t="s">
        <v>93</v>
      </c>
      <c r="D141" s="38"/>
      <c r="E141" s="38"/>
      <c r="F141" s="38"/>
      <c r="G141" s="13" t="s">
        <v>63</v>
      </c>
      <c r="H141" s="35" t="s">
        <v>95</v>
      </c>
      <c r="I141" s="35" t="s">
        <v>91</v>
      </c>
      <c r="J141" s="38"/>
      <c r="K141" s="40">
        <v>0</v>
      </c>
      <c r="L141" s="40">
        <v>0</v>
      </c>
      <c r="M141" s="31" t="e">
        <f t="shared" si="3"/>
        <v>#DIV/0!</v>
      </c>
    </row>
    <row r="142" spans="2:13" x14ac:dyDescent="0.3">
      <c r="B142" s="12" t="s">
        <v>62</v>
      </c>
      <c r="C142" s="35" t="s">
        <v>93</v>
      </c>
      <c r="D142" s="38"/>
      <c r="E142" s="38"/>
      <c r="F142" s="38"/>
      <c r="G142" s="13" t="s">
        <v>63</v>
      </c>
      <c r="H142" s="35" t="s">
        <v>95</v>
      </c>
      <c r="I142" s="35" t="s">
        <v>91</v>
      </c>
      <c r="J142" s="38"/>
      <c r="K142" s="40">
        <v>0</v>
      </c>
      <c r="L142" s="40">
        <v>0</v>
      </c>
      <c r="M142" s="31" t="e">
        <f t="shared" si="3"/>
        <v>#DIV/0!</v>
      </c>
    </row>
    <row r="143" spans="2:13" x14ac:dyDescent="0.3">
      <c r="B143" s="12" t="s">
        <v>62</v>
      </c>
      <c r="C143" s="35" t="s">
        <v>93</v>
      </c>
      <c r="D143" s="38"/>
      <c r="E143" s="38"/>
      <c r="F143" s="38"/>
      <c r="G143" s="13" t="s">
        <v>63</v>
      </c>
      <c r="H143" s="35" t="s">
        <v>95</v>
      </c>
      <c r="I143" s="35" t="s">
        <v>92</v>
      </c>
      <c r="J143" s="38"/>
      <c r="K143" s="40">
        <v>0</v>
      </c>
      <c r="L143" s="40">
        <v>0</v>
      </c>
      <c r="M143" s="31" t="e">
        <f t="shared" si="3"/>
        <v>#DIV/0!</v>
      </c>
    </row>
    <row r="144" spans="2:13" x14ac:dyDescent="0.3">
      <c r="B144" s="12" t="s">
        <v>62</v>
      </c>
      <c r="C144" s="35" t="s">
        <v>93</v>
      </c>
      <c r="D144" s="38"/>
      <c r="E144" s="38"/>
      <c r="F144" s="38"/>
      <c r="G144" s="13" t="s">
        <v>63</v>
      </c>
      <c r="H144" s="35" t="s">
        <v>95</v>
      </c>
      <c r="I144" s="35" t="s">
        <v>92</v>
      </c>
      <c r="J144" s="38"/>
      <c r="K144" s="40">
        <v>0</v>
      </c>
      <c r="L144" s="40">
        <v>0</v>
      </c>
      <c r="M144" s="31" t="e">
        <f t="shared" si="3"/>
        <v>#DIV/0!</v>
      </c>
    </row>
    <row r="145" spans="11:13" x14ac:dyDescent="0.3">
      <c r="K145" s="26"/>
      <c r="L145" s="26"/>
      <c r="M145" s="29"/>
    </row>
    <row r="146" spans="11:13" x14ac:dyDescent="0.3">
      <c r="K146" s="26"/>
      <c r="L146" s="26"/>
      <c r="M146" s="29"/>
    </row>
    <row r="147" spans="11:13" x14ac:dyDescent="0.3">
      <c r="K147" s="26"/>
      <c r="L147" s="26"/>
      <c r="M147" s="29"/>
    </row>
    <row r="148" spans="11:13" x14ac:dyDescent="0.3">
      <c r="K148" s="26"/>
      <c r="L148" s="26"/>
      <c r="M148" s="29"/>
    </row>
    <row r="149" spans="11:13" x14ac:dyDescent="0.3">
      <c r="K149" s="26"/>
      <c r="L149" s="26"/>
      <c r="M149" s="29"/>
    </row>
    <row r="150" spans="11:13" x14ac:dyDescent="0.3">
      <c r="K150" s="26"/>
      <c r="L150" s="26"/>
      <c r="M150" s="29"/>
    </row>
    <row r="151" spans="11:13" x14ac:dyDescent="0.3">
      <c r="K151" s="26"/>
      <c r="L151" s="26"/>
      <c r="M151" s="29"/>
    </row>
    <row r="152" spans="11:13" x14ac:dyDescent="0.3">
      <c r="K152" s="26"/>
      <c r="L152" s="26"/>
      <c r="M152" s="29"/>
    </row>
    <row r="153" spans="11:13" x14ac:dyDescent="0.3">
      <c r="K153" s="26"/>
      <c r="L153" s="26"/>
      <c r="M153" s="29"/>
    </row>
    <row r="154" spans="11:13" x14ac:dyDescent="0.3">
      <c r="K154" s="26"/>
      <c r="L154" s="26"/>
      <c r="M154" s="29"/>
    </row>
    <row r="155" spans="11:13" x14ac:dyDescent="0.3">
      <c r="K155" s="26"/>
      <c r="L155" s="26"/>
      <c r="M155" s="29"/>
    </row>
    <row r="156" spans="11:13" x14ac:dyDescent="0.3">
      <c r="K156" s="26"/>
      <c r="L156" s="26"/>
      <c r="M156" s="29"/>
    </row>
    <row r="157" spans="11:13" x14ac:dyDescent="0.3">
      <c r="K157" s="26"/>
      <c r="L157" s="26"/>
      <c r="M157" s="29"/>
    </row>
    <row r="158" spans="11:13" x14ac:dyDescent="0.3">
      <c r="K158" s="26"/>
      <c r="L158" s="26"/>
      <c r="M158" s="29"/>
    </row>
    <row r="159" spans="11:13" x14ac:dyDescent="0.3">
      <c r="K159" s="26"/>
      <c r="L159" s="26"/>
      <c r="M159" s="29"/>
    </row>
    <row r="160" spans="11:13" x14ac:dyDescent="0.3">
      <c r="K160" s="26"/>
      <c r="L160" s="26"/>
      <c r="M160" s="29"/>
    </row>
    <row r="161" spans="11:13" x14ac:dyDescent="0.3">
      <c r="K161" s="26"/>
      <c r="L161" s="26"/>
      <c r="M161" s="29"/>
    </row>
    <row r="162" spans="11:13" x14ac:dyDescent="0.3">
      <c r="K162" s="26"/>
      <c r="L162" s="26"/>
      <c r="M162" s="29"/>
    </row>
    <row r="163" spans="11:13" x14ac:dyDescent="0.3">
      <c r="K163" s="26"/>
      <c r="L163" s="26"/>
      <c r="M163" s="29"/>
    </row>
    <row r="164" spans="11:13" x14ac:dyDescent="0.3">
      <c r="K164" s="26"/>
      <c r="L164" s="26"/>
      <c r="M164" s="29"/>
    </row>
    <row r="165" spans="11:13" x14ac:dyDescent="0.3">
      <c r="K165" s="26"/>
      <c r="L165" s="26"/>
      <c r="M165" s="29"/>
    </row>
    <row r="166" spans="11:13" x14ac:dyDescent="0.3">
      <c r="K166" s="26"/>
      <c r="L166" s="26"/>
      <c r="M166" s="29"/>
    </row>
    <row r="167" spans="11:13" x14ac:dyDescent="0.3">
      <c r="K167" s="26"/>
      <c r="L167" s="26"/>
      <c r="M167" s="29"/>
    </row>
    <row r="168" spans="11:13" x14ac:dyDescent="0.3">
      <c r="K168" s="26"/>
      <c r="L168" s="26"/>
      <c r="M168" s="29"/>
    </row>
    <row r="169" spans="11:13" x14ac:dyDescent="0.3">
      <c r="K169" s="26"/>
      <c r="L169" s="26"/>
      <c r="M169" s="29"/>
    </row>
    <row r="170" spans="11:13" x14ac:dyDescent="0.3">
      <c r="K170" s="26"/>
      <c r="L170" s="26"/>
      <c r="M170" s="29"/>
    </row>
    <row r="171" spans="11:13" x14ac:dyDescent="0.3">
      <c r="K171" s="26"/>
      <c r="L171" s="26"/>
      <c r="M171" s="29"/>
    </row>
    <row r="172" spans="11:13" x14ac:dyDescent="0.3">
      <c r="K172" s="26"/>
      <c r="L172" s="26"/>
      <c r="M172" s="29"/>
    </row>
    <row r="173" spans="11:13" x14ac:dyDescent="0.3">
      <c r="K173" s="26"/>
      <c r="L173" s="26"/>
      <c r="M173" s="29"/>
    </row>
    <row r="174" spans="11:13" x14ac:dyDescent="0.3">
      <c r="K174" s="26"/>
      <c r="L174" s="26"/>
      <c r="M174" s="29"/>
    </row>
    <row r="175" spans="11:13" x14ac:dyDescent="0.3">
      <c r="K175" s="26"/>
      <c r="L175" s="26"/>
      <c r="M175" s="29"/>
    </row>
    <row r="176" spans="11:13" x14ac:dyDescent="0.3">
      <c r="K176" s="26"/>
      <c r="L176" s="26"/>
      <c r="M176" s="29"/>
    </row>
    <row r="177" spans="11:13" x14ac:dyDescent="0.3">
      <c r="K177" s="26"/>
      <c r="L177" s="26"/>
      <c r="M177" s="29"/>
    </row>
    <row r="178" spans="11:13" x14ac:dyDescent="0.3">
      <c r="K178" s="26"/>
      <c r="L178" s="26"/>
      <c r="M178" s="29"/>
    </row>
    <row r="179" spans="11:13" x14ac:dyDescent="0.3">
      <c r="K179" s="26"/>
      <c r="L179" s="26"/>
      <c r="M179" s="29"/>
    </row>
    <row r="180" spans="11:13" x14ac:dyDescent="0.3">
      <c r="K180" s="26"/>
      <c r="L180" s="26"/>
      <c r="M180" s="29"/>
    </row>
    <row r="181" spans="11:13" x14ac:dyDescent="0.3">
      <c r="K181" s="26"/>
      <c r="L181" s="26"/>
      <c r="M181" s="29"/>
    </row>
    <row r="182" spans="11:13" x14ac:dyDescent="0.3">
      <c r="K182" s="26"/>
      <c r="L182" s="26"/>
      <c r="M182" s="29"/>
    </row>
    <row r="183" spans="11:13" x14ac:dyDescent="0.3">
      <c r="K183" s="26"/>
      <c r="L183" s="26"/>
      <c r="M183" s="29"/>
    </row>
    <row r="184" spans="11:13" x14ac:dyDescent="0.3">
      <c r="K184" s="26"/>
      <c r="L184" s="26"/>
      <c r="M184" s="29"/>
    </row>
    <row r="185" spans="11:13" x14ac:dyDescent="0.3">
      <c r="K185" s="26"/>
      <c r="L185" s="26"/>
      <c r="M185" s="29"/>
    </row>
    <row r="186" spans="11:13" x14ac:dyDescent="0.3">
      <c r="K186" s="26"/>
      <c r="L186" s="26"/>
      <c r="M186" s="29"/>
    </row>
    <row r="187" spans="11:13" x14ac:dyDescent="0.3">
      <c r="K187" s="26"/>
      <c r="L187" s="26"/>
      <c r="M187" s="29"/>
    </row>
    <row r="188" spans="11:13" x14ac:dyDescent="0.3">
      <c r="K188" s="26"/>
      <c r="L188" s="26"/>
      <c r="M188" s="29"/>
    </row>
    <row r="189" spans="11:13" x14ac:dyDescent="0.3">
      <c r="K189" s="26"/>
      <c r="L189" s="26"/>
      <c r="M189" s="29"/>
    </row>
    <row r="190" spans="11:13" x14ac:dyDescent="0.3">
      <c r="K190" s="26"/>
      <c r="L190" s="26"/>
      <c r="M190" s="29"/>
    </row>
    <row r="191" spans="11:13" x14ac:dyDescent="0.3">
      <c r="K191" s="26"/>
      <c r="L191" s="26"/>
      <c r="M191" s="29"/>
    </row>
    <row r="192" spans="11:13" x14ac:dyDescent="0.3">
      <c r="K192" s="26"/>
      <c r="L192" s="26"/>
      <c r="M192" s="29"/>
    </row>
    <row r="193" spans="11:13" x14ac:dyDescent="0.3">
      <c r="K193" s="26"/>
      <c r="L193" s="26"/>
      <c r="M193" s="29"/>
    </row>
    <row r="194" spans="11:13" x14ac:dyDescent="0.3">
      <c r="K194" s="26"/>
      <c r="L194" s="26"/>
      <c r="M194" s="29"/>
    </row>
    <row r="195" spans="11:13" x14ac:dyDescent="0.3">
      <c r="K195" s="26"/>
      <c r="L195" s="26"/>
      <c r="M195" s="29"/>
    </row>
    <row r="196" spans="11:13" x14ac:dyDescent="0.3">
      <c r="K196" s="26"/>
      <c r="L196" s="26"/>
      <c r="M196" s="29"/>
    </row>
    <row r="197" spans="11:13" x14ac:dyDescent="0.3">
      <c r="K197" s="26"/>
      <c r="L197" s="26"/>
      <c r="M197" s="29"/>
    </row>
    <row r="198" spans="11:13" x14ac:dyDescent="0.3">
      <c r="K198" s="26"/>
      <c r="L198" s="26"/>
      <c r="M198" s="29"/>
    </row>
    <row r="199" spans="11:13" x14ac:dyDescent="0.3">
      <c r="K199" s="26"/>
      <c r="L199" s="26"/>
      <c r="M199" s="29"/>
    </row>
    <row r="200" spans="11:13" x14ac:dyDescent="0.3">
      <c r="K200" s="26"/>
      <c r="L200" s="26"/>
      <c r="M200" s="29"/>
    </row>
    <row r="201" spans="11:13" x14ac:dyDescent="0.3">
      <c r="K201" s="26"/>
      <c r="L201" s="26"/>
      <c r="M201" s="29"/>
    </row>
    <row r="202" spans="11:13" x14ac:dyDescent="0.3">
      <c r="K202" s="26"/>
      <c r="L202" s="26"/>
      <c r="M202" s="29"/>
    </row>
    <row r="203" spans="11:13" x14ac:dyDescent="0.3">
      <c r="K203" s="26"/>
      <c r="L203" s="26"/>
      <c r="M203" s="29"/>
    </row>
    <row r="204" spans="11:13" x14ac:dyDescent="0.3">
      <c r="K204" s="26"/>
      <c r="L204" s="26"/>
      <c r="M204" s="29"/>
    </row>
    <row r="205" spans="11:13" x14ac:dyDescent="0.3">
      <c r="K205" s="26"/>
      <c r="L205" s="26"/>
      <c r="M205" s="29"/>
    </row>
    <row r="206" spans="11:13" x14ac:dyDescent="0.3">
      <c r="K206" s="26"/>
      <c r="L206" s="26"/>
      <c r="M206" s="29"/>
    </row>
    <row r="207" spans="11:13" x14ac:dyDescent="0.3">
      <c r="K207" s="26"/>
      <c r="L207" s="26"/>
      <c r="M207" s="29"/>
    </row>
    <row r="208" spans="11:13" x14ac:dyDescent="0.3">
      <c r="K208" s="26"/>
      <c r="L208" s="26"/>
      <c r="M208" s="29"/>
    </row>
    <row r="209" spans="11:13" x14ac:dyDescent="0.3">
      <c r="K209" s="26"/>
      <c r="L209" s="26"/>
      <c r="M209" s="29"/>
    </row>
    <row r="210" spans="11:13" x14ac:dyDescent="0.3">
      <c r="K210" s="26"/>
      <c r="L210" s="26"/>
      <c r="M210" s="29"/>
    </row>
    <row r="211" spans="11:13" x14ac:dyDescent="0.3">
      <c r="K211" s="26"/>
      <c r="L211" s="26"/>
      <c r="M211" s="29"/>
    </row>
    <row r="212" spans="11:13" x14ac:dyDescent="0.3">
      <c r="K212" s="26"/>
      <c r="L212" s="26"/>
      <c r="M212" s="29"/>
    </row>
    <row r="213" spans="11:13" x14ac:dyDescent="0.3">
      <c r="K213" s="26"/>
      <c r="L213" s="26"/>
      <c r="M213" s="29"/>
    </row>
    <row r="214" spans="11:13" x14ac:dyDescent="0.3">
      <c r="K214" s="26"/>
      <c r="L214" s="26"/>
      <c r="M214" s="29"/>
    </row>
    <row r="215" spans="11:13" x14ac:dyDescent="0.3">
      <c r="K215" s="26"/>
      <c r="L215" s="26"/>
      <c r="M215" s="29"/>
    </row>
    <row r="216" spans="11:13" x14ac:dyDescent="0.3">
      <c r="K216" s="26"/>
      <c r="L216" s="26"/>
      <c r="M216" s="29"/>
    </row>
    <row r="217" spans="11:13" x14ac:dyDescent="0.3">
      <c r="K217" s="26"/>
      <c r="L217" s="26"/>
      <c r="M217" s="29"/>
    </row>
    <row r="218" spans="11:13" x14ac:dyDescent="0.3">
      <c r="K218" s="26"/>
      <c r="L218" s="26"/>
      <c r="M218" s="29"/>
    </row>
    <row r="219" spans="11:13" x14ac:dyDescent="0.3">
      <c r="K219" s="26"/>
      <c r="L219" s="26"/>
      <c r="M219" s="29"/>
    </row>
    <row r="220" spans="11:13" x14ac:dyDescent="0.3">
      <c r="K220" s="26"/>
      <c r="L220" s="26"/>
      <c r="M220" s="29"/>
    </row>
    <row r="221" spans="11:13" x14ac:dyDescent="0.3">
      <c r="K221" s="26"/>
      <c r="L221" s="26"/>
      <c r="M221" s="29"/>
    </row>
    <row r="222" spans="11:13" x14ac:dyDescent="0.3">
      <c r="K222" s="26"/>
      <c r="L222" s="26"/>
      <c r="M222" s="29"/>
    </row>
    <row r="223" spans="11:13" x14ac:dyDescent="0.3">
      <c r="K223" s="26"/>
      <c r="L223" s="26"/>
      <c r="M223" s="29"/>
    </row>
    <row r="224" spans="11:13" x14ac:dyDescent="0.3">
      <c r="K224" s="26"/>
      <c r="L224" s="26"/>
      <c r="M224" s="29"/>
    </row>
    <row r="225" spans="11:13" x14ac:dyDescent="0.3">
      <c r="K225" s="26"/>
      <c r="L225" s="26"/>
      <c r="M225" s="29"/>
    </row>
    <row r="226" spans="11:13" x14ac:dyDescent="0.3">
      <c r="K226" s="26"/>
      <c r="L226" s="26"/>
      <c r="M226" s="29"/>
    </row>
    <row r="227" spans="11:13" x14ac:dyDescent="0.3">
      <c r="K227" s="26"/>
      <c r="L227" s="26"/>
      <c r="M227" s="29"/>
    </row>
    <row r="228" spans="11:13" x14ac:dyDescent="0.3">
      <c r="K228" s="26"/>
      <c r="L228" s="26"/>
      <c r="M228" s="29"/>
    </row>
    <row r="229" spans="11:13" x14ac:dyDescent="0.3">
      <c r="K229" s="26"/>
      <c r="L229" s="26"/>
      <c r="M229" s="29"/>
    </row>
    <row r="230" spans="11:13" x14ac:dyDescent="0.3">
      <c r="K230" s="26"/>
      <c r="L230" s="26"/>
      <c r="M230" s="29"/>
    </row>
    <row r="231" spans="11:13" x14ac:dyDescent="0.3">
      <c r="K231" s="26"/>
      <c r="L231" s="26"/>
      <c r="M231" s="29"/>
    </row>
    <row r="232" spans="11:13" x14ac:dyDescent="0.3">
      <c r="K232" s="26"/>
      <c r="L232" s="26"/>
      <c r="M232" s="29"/>
    </row>
    <row r="233" spans="11:13" x14ac:dyDescent="0.3">
      <c r="K233" s="26"/>
      <c r="L233" s="26"/>
      <c r="M233" s="29"/>
    </row>
    <row r="234" spans="11:13" x14ac:dyDescent="0.3">
      <c r="K234" s="26"/>
      <c r="L234" s="26"/>
      <c r="M234" s="29"/>
    </row>
    <row r="235" spans="11:13" x14ac:dyDescent="0.3">
      <c r="K235" s="26"/>
      <c r="L235" s="26"/>
      <c r="M235" s="29"/>
    </row>
    <row r="236" spans="11:13" x14ac:dyDescent="0.3">
      <c r="K236" s="26"/>
      <c r="L236" s="26"/>
      <c r="M236" s="29"/>
    </row>
    <row r="237" spans="11:13" x14ac:dyDescent="0.3">
      <c r="K237" s="26"/>
      <c r="L237" s="26"/>
      <c r="M237" s="29"/>
    </row>
    <row r="238" spans="11:13" x14ac:dyDescent="0.3">
      <c r="K238" s="26"/>
      <c r="L238" s="26"/>
      <c r="M238" s="29"/>
    </row>
    <row r="239" spans="11:13" x14ac:dyDescent="0.3">
      <c r="K239" s="26"/>
      <c r="L239" s="26"/>
      <c r="M239" s="29"/>
    </row>
    <row r="240" spans="11:13" x14ac:dyDescent="0.3">
      <c r="K240" s="26"/>
      <c r="L240" s="26"/>
      <c r="M240" s="29"/>
    </row>
    <row r="241" spans="11:13" x14ac:dyDescent="0.3">
      <c r="K241" s="26"/>
      <c r="L241" s="26"/>
      <c r="M241" s="29"/>
    </row>
    <row r="242" spans="11:13" x14ac:dyDescent="0.3">
      <c r="K242" s="26"/>
      <c r="L242" s="26"/>
      <c r="M242" s="29"/>
    </row>
    <row r="243" spans="11:13" x14ac:dyDescent="0.3">
      <c r="K243" s="26"/>
      <c r="L243" s="26"/>
      <c r="M243" s="29"/>
    </row>
    <row r="244" spans="11:13" x14ac:dyDescent="0.3">
      <c r="K244" s="26"/>
      <c r="L244" s="26"/>
      <c r="M244" s="29"/>
    </row>
    <row r="245" spans="11:13" x14ac:dyDescent="0.3">
      <c r="K245" s="26"/>
      <c r="L245" s="26"/>
      <c r="M245" s="29"/>
    </row>
    <row r="246" spans="11:13" x14ac:dyDescent="0.3">
      <c r="K246" s="26"/>
      <c r="L246" s="26"/>
      <c r="M246" s="29"/>
    </row>
    <row r="247" spans="11:13" x14ac:dyDescent="0.3">
      <c r="K247" s="26"/>
      <c r="L247" s="26"/>
      <c r="M247" s="29"/>
    </row>
    <row r="248" spans="11:13" x14ac:dyDescent="0.3">
      <c r="K248" s="26"/>
      <c r="L248" s="26"/>
      <c r="M248" s="29"/>
    </row>
    <row r="249" spans="11:13" x14ac:dyDescent="0.3">
      <c r="K249" s="26"/>
      <c r="L249" s="26"/>
      <c r="M249" s="29"/>
    </row>
    <row r="250" spans="11:13" x14ac:dyDescent="0.3">
      <c r="K250" s="26"/>
      <c r="L250" s="26"/>
      <c r="M250" s="29"/>
    </row>
    <row r="251" spans="11:13" x14ac:dyDescent="0.3">
      <c r="K251" s="26"/>
      <c r="L251" s="26"/>
      <c r="M251" s="29"/>
    </row>
    <row r="252" spans="11:13" x14ac:dyDescent="0.3">
      <c r="K252" s="26"/>
      <c r="L252" s="26"/>
      <c r="M252" s="29"/>
    </row>
    <row r="253" spans="11:13" x14ac:dyDescent="0.3">
      <c r="K253" s="26"/>
      <c r="L253" s="26"/>
      <c r="M253" s="29"/>
    </row>
    <row r="254" spans="11:13" x14ac:dyDescent="0.3">
      <c r="K254" s="26"/>
      <c r="L254" s="26"/>
      <c r="M254" s="29"/>
    </row>
    <row r="255" spans="11:13" x14ac:dyDescent="0.3">
      <c r="K255" s="26"/>
      <c r="L255" s="26"/>
      <c r="M255" s="29"/>
    </row>
    <row r="256" spans="11:13" x14ac:dyDescent="0.3">
      <c r="K256" s="26"/>
      <c r="L256" s="26"/>
      <c r="M256" s="29"/>
    </row>
    <row r="257" spans="11:13" x14ac:dyDescent="0.3">
      <c r="K257" s="26"/>
      <c r="L257" s="26"/>
      <c r="M257" s="29"/>
    </row>
    <row r="258" spans="11:13" x14ac:dyDescent="0.3">
      <c r="K258" s="26"/>
      <c r="L258" s="26"/>
      <c r="M258" s="29"/>
    </row>
    <row r="259" spans="11:13" x14ac:dyDescent="0.3">
      <c r="K259" s="26"/>
      <c r="L259" s="26"/>
      <c r="M259" s="29"/>
    </row>
    <row r="260" spans="11:13" x14ac:dyDescent="0.3">
      <c r="K260" s="26"/>
      <c r="L260" s="26"/>
      <c r="M260" s="29"/>
    </row>
    <row r="261" spans="11:13" x14ac:dyDescent="0.3">
      <c r="K261" s="26"/>
      <c r="L261" s="26"/>
      <c r="M261" s="29"/>
    </row>
    <row r="262" spans="11:13" x14ac:dyDescent="0.3">
      <c r="K262" s="26"/>
      <c r="L262" s="26"/>
      <c r="M262" s="29"/>
    </row>
    <row r="263" spans="11:13" x14ac:dyDescent="0.3">
      <c r="K263" s="26"/>
      <c r="L263" s="26"/>
      <c r="M263" s="29"/>
    </row>
    <row r="264" spans="11:13" x14ac:dyDescent="0.3">
      <c r="K264" s="26"/>
      <c r="L264" s="26"/>
      <c r="M264" s="29"/>
    </row>
    <row r="265" spans="11:13" x14ac:dyDescent="0.3">
      <c r="K265" s="26"/>
      <c r="L265" s="26"/>
      <c r="M265" s="29"/>
    </row>
    <row r="266" spans="11:13" x14ac:dyDescent="0.3">
      <c r="K266" s="26"/>
      <c r="L266" s="26"/>
      <c r="M266" s="29"/>
    </row>
    <row r="267" spans="11:13" x14ac:dyDescent="0.3">
      <c r="K267" s="26"/>
      <c r="L267" s="26"/>
      <c r="M267" s="29"/>
    </row>
    <row r="268" spans="11:13" x14ac:dyDescent="0.3">
      <c r="K268" s="26"/>
      <c r="L268" s="26"/>
      <c r="M268" s="29"/>
    </row>
    <row r="269" spans="11:13" x14ac:dyDescent="0.3">
      <c r="K269" s="26"/>
      <c r="L269" s="26"/>
      <c r="M269" s="29"/>
    </row>
    <row r="270" spans="11:13" x14ac:dyDescent="0.3">
      <c r="K270" s="26"/>
      <c r="L270" s="26"/>
      <c r="M270" s="29"/>
    </row>
    <row r="271" spans="11:13" x14ac:dyDescent="0.3">
      <c r="K271" s="26"/>
      <c r="L271" s="26"/>
      <c r="M271" s="29"/>
    </row>
    <row r="272" spans="11:13" x14ac:dyDescent="0.3">
      <c r="K272" s="26"/>
      <c r="L272" s="26"/>
      <c r="M272" s="29"/>
    </row>
    <row r="273" spans="11:13" x14ac:dyDescent="0.3">
      <c r="K273" s="26"/>
      <c r="L273" s="26"/>
      <c r="M273" s="29"/>
    </row>
    <row r="274" spans="11:13" x14ac:dyDescent="0.3">
      <c r="K274" s="26"/>
      <c r="L274" s="26"/>
      <c r="M274" s="29"/>
    </row>
    <row r="275" spans="11:13" x14ac:dyDescent="0.3">
      <c r="K275" s="26"/>
      <c r="L275" s="26"/>
      <c r="M275" s="29"/>
    </row>
    <row r="276" spans="11:13" x14ac:dyDescent="0.3">
      <c r="K276" s="26"/>
      <c r="L276" s="26"/>
      <c r="M276" s="29"/>
    </row>
    <row r="277" spans="11:13" x14ac:dyDescent="0.3">
      <c r="K277" s="26"/>
      <c r="L277" s="26"/>
      <c r="M277" s="29"/>
    </row>
    <row r="278" spans="11:13" x14ac:dyDescent="0.3">
      <c r="K278" s="26"/>
      <c r="L278" s="26"/>
      <c r="M278" s="29"/>
    </row>
    <row r="279" spans="11:13" x14ac:dyDescent="0.3">
      <c r="K279" s="26"/>
      <c r="L279" s="26"/>
      <c r="M279" s="29"/>
    </row>
    <row r="280" spans="11:13" x14ac:dyDescent="0.3">
      <c r="K280" s="26"/>
      <c r="L280" s="26"/>
      <c r="M280" s="29"/>
    </row>
    <row r="281" spans="11:13" x14ac:dyDescent="0.3">
      <c r="K281" s="26"/>
      <c r="L281" s="26"/>
      <c r="M281" s="29"/>
    </row>
    <row r="282" spans="11:13" x14ac:dyDescent="0.3">
      <c r="K282" s="26"/>
      <c r="L282" s="26"/>
      <c r="M282" s="29"/>
    </row>
    <row r="283" spans="11:13" x14ac:dyDescent="0.3">
      <c r="K283" s="26"/>
      <c r="L283" s="26"/>
      <c r="M283" s="29"/>
    </row>
    <row r="284" spans="11:13" x14ac:dyDescent="0.3">
      <c r="K284" s="26"/>
      <c r="L284" s="26"/>
      <c r="M284" s="29"/>
    </row>
    <row r="285" spans="11:13" x14ac:dyDescent="0.3">
      <c r="K285" s="26"/>
      <c r="L285" s="26"/>
      <c r="M285" s="29"/>
    </row>
    <row r="286" spans="11:13" x14ac:dyDescent="0.3">
      <c r="K286" s="26"/>
      <c r="L286" s="26"/>
      <c r="M286" s="29"/>
    </row>
    <row r="287" spans="11:13" x14ac:dyDescent="0.3">
      <c r="K287" s="26"/>
      <c r="L287" s="26"/>
      <c r="M287" s="29"/>
    </row>
    <row r="288" spans="11:13" x14ac:dyDescent="0.3">
      <c r="K288" s="26"/>
      <c r="L288" s="26"/>
      <c r="M288" s="29"/>
    </row>
    <row r="289" spans="11:13" x14ac:dyDescent="0.3">
      <c r="K289" s="26"/>
      <c r="L289" s="26"/>
      <c r="M289" s="29"/>
    </row>
    <row r="290" spans="11:13" x14ac:dyDescent="0.3">
      <c r="K290" s="26"/>
      <c r="L290" s="26"/>
      <c r="M290" s="29"/>
    </row>
    <row r="291" spans="11:13" x14ac:dyDescent="0.3">
      <c r="K291" s="26"/>
      <c r="L291" s="26"/>
      <c r="M291" s="29"/>
    </row>
    <row r="292" spans="11:13" x14ac:dyDescent="0.3">
      <c r="K292" s="26"/>
      <c r="L292" s="26"/>
      <c r="M292" s="29"/>
    </row>
    <row r="293" spans="11:13" x14ac:dyDescent="0.3">
      <c r="K293" s="26"/>
      <c r="L293" s="26"/>
      <c r="M293" s="29"/>
    </row>
    <row r="294" spans="11:13" x14ac:dyDescent="0.3">
      <c r="K294" s="26"/>
      <c r="L294" s="26"/>
      <c r="M294" s="29"/>
    </row>
    <row r="295" spans="11:13" x14ac:dyDescent="0.3">
      <c r="K295" s="26"/>
      <c r="L295" s="26"/>
      <c r="M295" s="29"/>
    </row>
    <row r="296" spans="11:13" x14ac:dyDescent="0.3">
      <c r="K296" s="26"/>
      <c r="L296" s="26"/>
      <c r="M296" s="29"/>
    </row>
    <row r="297" spans="11:13" x14ac:dyDescent="0.3">
      <c r="K297" s="26"/>
      <c r="L297" s="26"/>
      <c r="M297" s="29"/>
    </row>
    <row r="298" spans="11:13" x14ac:dyDescent="0.3">
      <c r="K298" s="26"/>
      <c r="L298" s="26"/>
      <c r="M298" s="29"/>
    </row>
    <row r="299" spans="11:13" x14ac:dyDescent="0.3">
      <c r="K299" s="26"/>
      <c r="L299" s="26"/>
      <c r="M299" s="29"/>
    </row>
    <row r="300" spans="11:13" x14ac:dyDescent="0.3">
      <c r="K300" s="26"/>
      <c r="L300" s="26"/>
      <c r="M300" s="29"/>
    </row>
    <row r="301" spans="11:13" x14ac:dyDescent="0.3">
      <c r="K301" s="26"/>
      <c r="L301" s="26"/>
      <c r="M301" s="29"/>
    </row>
    <row r="302" spans="11:13" x14ac:dyDescent="0.3">
      <c r="K302" s="26"/>
      <c r="L302" s="26"/>
      <c r="M302" s="29"/>
    </row>
    <row r="303" spans="11:13" x14ac:dyDescent="0.3">
      <c r="K303" s="26"/>
      <c r="L303" s="26"/>
      <c r="M303" s="29"/>
    </row>
    <row r="304" spans="11:13" x14ac:dyDescent="0.3">
      <c r="K304" s="26"/>
      <c r="L304" s="26"/>
      <c r="M304" s="29"/>
    </row>
    <row r="305" spans="11:13" x14ac:dyDescent="0.3">
      <c r="K305" s="26"/>
      <c r="L305" s="26"/>
      <c r="M305" s="29"/>
    </row>
    <row r="306" spans="11:13" x14ac:dyDescent="0.3">
      <c r="K306" s="26"/>
      <c r="L306" s="26"/>
      <c r="M306" s="29"/>
    </row>
    <row r="307" spans="11:13" x14ac:dyDescent="0.3">
      <c r="K307" s="26"/>
      <c r="L307" s="26"/>
      <c r="M307" s="29"/>
    </row>
    <row r="308" spans="11:13" x14ac:dyDescent="0.3">
      <c r="K308" s="26"/>
      <c r="L308" s="26"/>
      <c r="M308" s="29"/>
    </row>
    <row r="309" spans="11:13" x14ac:dyDescent="0.3">
      <c r="K309" s="26"/>
      <c r="L309" s="26"/>
      <c r="M309" s="29"/>
    </row>
    <row r="310" spans="11:13" x14ac:dyDescent="0.3">
      <c r="K310" s="26"/>
      <c r="L310" s="26"/>
      <c r="M310" s="29"/>
    </row>
    <row r="311" spans="11:13" x14ac:dyDescent="0.3">
      <c r="K311" s="26"/>
      <c r="L311" s="26"/>
      <c r="M311" s="29"/>
    </row>
    <row r="312" spans="11:13" x14ac:dyDescent="0.3">
      <c r="K312" s="26"/>
      <c r="L312" s="26"/>
      <c r="M312" s="29"/>
    </row>
    <row r="313" spans="11:13" x14ac:dyDescent="0.3">
      <c r="K313" s="26"/>
      <c r="L313" s="26"/>
      <c r="M313" s="29"/>
    </row>
    <row r="314" spans="11:13" x14ac:dyDescent="0.3">
      <c r="K314" s="26"/>
      <c r="L314" s="26"/>
      <c r="M314" s="29"/>
    </row>
    <row r="315" spans="11:13" x14ac:dyDescent="0.3">
      <c r="K315" s="26"/>
      <c r="L315" s="26"/>
      <c r="M315" s="29"/>
    </row>
    <row r="316" spans="11:13" x14ac:dyDescent="0.3">
      <c r="K316" s="26"/>
      <c r="L316" s="26"/>
      <c r="M316" s="29"/>
    </row>
    <row r="317" spans="11:13" x14ac:dyDescent="0.3">
      <c r="K317" s="26"/>
      <c r="L317" s="26"/>
      <c r="M317" s="29"/>
    </row>
    <row r="318" spans="11:13" x14ac:dyDescent="0.3">
      <c r="K318" s="26"/>
      <c r="L318" s="26"/>
      <c r="M318" s="29"/>
    </row>
    <row r="319" spans="11:13" x14ac:dyDescent="0.3">
      <c r="K319" s="26"/>
      <c r="L319" s="26"/>
      <c r="M319" s="29"/>
    </row>
    <row r="320" spans="11:13" x14ac:dyDescent="0.3">
      <c r="K320" s="26"/>
      <c r="L320" s="26"/>
      <c r="M320" s="29"/>
    </row>
    <row r="321" spans="11:13" x14ac:dyDescent="0.3">
      <c r="K321" s="26"/>
      <c r="L321" s="26"/>
      <c r="M321" s="29"/>
    </row>
    <row r="322" spans="11:13" x14ac:dyDescent="0.3">
      <c r="K322" s="26"/>
      <c r="L322" s="26"/>
      <c r="M322" s="29"/>
    </row>
    <row r="323" spans="11:13" x14ac:dyDescent="0.3">
      <c r="K323" s="26"/>
      <c r="L323" s="26"/>
      <c r="M323" s="29"/>
    </row>
    <row r="324" spans="11:13" x14ac:dyDescent="0.3">
      <c r="K324" s="26"/>
      <c r="L324" s="26"/>
      <c r="M324" s="29"/>
    </row>
    <row r="325" spans="11:13" x14ac:dyDescent="0.3">
      <c r="K325" s="26"/>
      <c r="L325" s="26"/>
      <c r="M325" s="29"/>
    </row>
    <row r="326" spans="11:13" x14ac:dyDescent="0.3">
      <c r="K326" s="26"/>
      <c r="L326" s="26"/>
      <c r="M326" s="29"/>
    </row>
    <row r="327" spans="11:13" x14ac:dyDescent="0.3">
      <c r="K327" s="26"/>
      <c r="L327" s="26"/>
      <c r="M327" s="29"/>
    </row>
    <row r="328" spans="11:13" x14ac:dyDescent="0.3">
      <c r="K328" s="26"/>
      <c r="L328" s="26"/>
      <c r="M328" s="29"/>
    </row>
    <row r="329" spans="11:13" x14ac:dyDescent="0.3">
      <c r="K329" s="26"/>
      <c r="L329" s="26"/>
      <c r="M329" s="29"/>
    </row>
    <row r="330" spans="11:13" x14ac:dyDescent="0.3">
      <c r="K330" s="26"/>
      <c r="L330" s="26"/>
      <c r="M330" s="29"/>
    </row>
    <row r="331" spans="11:13" x14ac:dyDescent="0.3">
      <c r="K331" s="26"/>
      <c r="L331" s="26"/>
      <c r="M331" s="29"/>
    </row>
    <row r="332" spans="11:13" x14ac:dyDescent="0.3">
      <c r="K332" s="26"/>
      <c r="L332" s="26"/>
      <c r="M332" s="29"/>
    </row>
    <row r="333" spans="11:13" x14ac:dyDescent="0.3">
      <c r="K333" s="26"/>
      <c r="L333" s="26"/>
      <c r="M333" s="29"/>
    </row>
    <row r="334" spans="11:13" x14ac:dyDescent="0.3">
      <c r="K334" s="26"/>
      <c r="L334" s="26"/>
      <c r="M334" s="29"/>
    </row>
    <row r="335" spans="11:13" x14ac:dyDescent="0.3">
      <c r="K335" s="26"/>
      <c r="L335" s="26"/>
      <c r="M335" s="29"/>
    </row>
    <row r="336" spans="11:13" x14ac:dyDescent="0.3">
      <c r="K336" s="26"/>
      <c r="L336" s="26"/>
      <c r="M336" s="29"/>
    </row>
    <row r="337" spans="11:13" x14ac:dyDescent="0.3">
      <c r="K337" s="26"/>
      <c r="L337" s="26"/>
      <c r="M337" s="29"/>
    </row>
    <row r="338" spans="11:13" x14ac:dyDescent="0.3">
      <c r="K338" s="26"/>
      <c r="L338" s="26"/>
      <c r="M338" s="29"/>
    </row>
    <row r="339" spans="11:13" x14ac:dyDescent="0.3">
      <c r="K339" s="26"/>
      <c r="L339" s="26"/>
      <c r="M339" s="29"/>
    </row>
    <row r="340" spans="11:13" x14ac:dyDescent="0.3">
      <c r="K340" s="26"/>
      <c r="L340" s="26"/>
      <c r="M340" s="29"/>
    </row>
    <row r="341" spans="11:13" x14ac:dyDescent="0.3">
      <c r="K341" s="26"/>
      <c r="L341" s="26"/>
      <c r="M341" s="29"/>
    </row>
    <row r="342" spans="11:13" x14ac:dyDescent="0.3">
      <c r="K342" s="26"/>
      <c r="L342" s="26"/>
      <c r="M342" s="29"/>
    </row>
    <row r="343" spans="11:13" x14ac:dyDescent="0.3">
      <c r="K343" s="26"/>
      <c r="L343" s="26"/>
      <c r="M343" s="29"/>
    </row>
    <row r="344" spans="11:13" x14ac:dyDescent="0.3">
      <c r="K344" s="26"/>
      <c r="L344" s="26"/>
      <c r="M344" s="29"/>
    </row>
    <row r="345" spans="11:13" x14ac:dyDescent="0.3">
      <c r="K345" s="26"/>
      <c r="L345" s="26"/>
    </row>
    <row r="346" spans="11:13" x14ac:dyDescent="0.3">
      <c r="K346" s="26"/>
      <c r="L346" s="26"/>
    </row>
    <row r="347" spans="11:13" x14ac:dyDescent="0.3">
      <c r="K347" s="26"/>
      <c r="L347" s="26"/>
    </row>
    <row r="348" spans="11:13" x14ac:dyDescent="0.3">
      <c r="K348" s="26"/>
      <c r="L348" s="26"/>
    </row>
    <row r="349" spans="11:13" x14ac:dyDescent="0.3">
      <c r="K349" s="26"/>
      <c r="L349" s="26"/>
    </row>
    <row r="350" spans="11:13" x14ac:dyDescent="0.3">
      <c r="K350" s="26"/>
      <c r="L350" s="26"/>
    </row>
    <row r="351" spans="11:13" x14ac:dyDescent="0.3">
      <c r="K351" s="26"/>
      <c r="L351" s="26"/>
    </row>
    <row r="352" spans="11:13" x14ac:dyDescent="0.3">
      <c r="K352" s="26"/>
      <c r="L352" s="26"/>
    </row>
    <row r="353" spans="11:12" x14ac:dyDescent="0.3">
      <c r="K353" s="26"/>
      <c r="L353" s="26"/>
    </row>
    <row r="354" spans="11:12" x14ac:dyDescent="0.3">
      <c r="K354" s="26"/>
      <c r="L354" s="26"/>
    </row>
    <row r="355" spans="11:12" x14ac:dyDescent="0.3">
      <c r="K355" s="26"/>
      <c r="L355" s="26"/>
    </row>
    <row r="356" spans="11:12" x14ac:dyDescent="0.3">
      <c r="K356" s="26"/>
      <c r="L356" s="26"/>
    </row>
    <row r="357" spans="11:12" x14ac:dyDescent="0.3">
      <c r="K357" s="26"/>
      <c r="L357" s="26"/>
    </row>
    <row r="358" spans="11:12" x14ac:dyDescent="0.3">
      <c r="K358" s="26"/>
      <c r="L358" s="26"/>
    </row>
    <row r="359" spans="11:12" x14ac:dyDescent="0.3">
      <c r="K359" s="26"/>
      <c r="L359" s="26"/>
    </row>
    <row r="360" spans="11:12" x14ac:dyDescent="0.3">
      <c r="K360" s="26"/>
      <c r="L360" s="26"/>
    </row>
    <row r="361" spans="11:12" x14ac:dyDescent="0.3">
      <c r="K361" s="26"/>
      <c r="L361" s="26"/>
    </row>
    <row r="362" spans="11:12" x14ac:dyDescent="0.3">
      <c r="K362" s="26"/>
      <c r="L362" s="26"/>
    </row>
    <row r="363" spans="11:12" x14ac:dyDescent="0.3">
      <c r="K363" s="26"/>
      <c r="L363" s="26"/>
    </row>
    <row r="364" spans="11:12" x14ac:dyDescent="0.3">
      <c r="K364" s="26"/>
      <c r="L364" s="26"/>
    </row>
    <row r="365" spans="11:12" x14ac:dyDescent="0.3">
      <c r="K365" s="26"/>
      <c r="L365" s="26"/>
    </row>
    <row r="366" spans="11:12" x14ac:dyDescent="0.3">
      <c r="K366" s="26"/>
      <c r="L366" s="26"/>
    </row>
    <row r="367" spans="11:12" x14ac:dyDescent="0.3">
      <c r="K367" s="26"/>
      <c r="L367" s="26"/>
    </row>
    <row r="368" spans="11:12" x14ac:dyDescent="0.3">
      <c r="K368" s="26"/>
      <c r="L368" s="26"/>
    </row>
    <row r="369" spans="11:12" x14ac:dyDescent="0.3">
      <c r="K369" s="26"/>
      <c r="L369" s="26"/>
    </row>
    <row r="370" spans="11:12" x14ac:dyDescent="0.3">
      <c r="K370" s="26"/>
      <c r="L370" s="26"/>
    </row>
    <row r="371" spans="11:12" x14ac:dyDescent="0.3">
      <c r="K371" s="26"/>
      <c r="L371" s="26"/>
    </row>
    <row r="372" spans="11:12" x14ac:dyDescent="0.3">
      <c r="K372" s="26"/>
      <c r="L372" s="26"/>
    </row>
    <row r="373" spans="11:12" x14ac:dyDescent="0.3">
      <c r="K373" s="26"/>
      <c r="L373" s="26"/>
    </row>
    <row r="374" spans="11:12" x14ac:dyDescent="0.3">
      <c r="K374" s="26"/>
      <c r="L374" s="26"/>
    </row>
    <row r="375" spans="11:12" x14ac:dyDescent="0.3">
      <c r="K375" s="26"/>
      <c r="L375" s="26"/>
    </row>
    <row r="376" spans="11:12" x14ac:dyDescent="0.3">
      <c r="K376" s="26"/>
      <c r="L376" s="26"/>
    </row>
    <row r="377" spans="11:12" x14ac:dyDescent="0.3">
      <c r="K377" s="26"/>
      <c r="L377" s="26"/>
    </row>
    <row r="378" spans="11:12" x14ac:dyDescent="0.3">
      <c r="K378" s="26"/>
      <c r="L378" s="26"/>
    </row>
    <row r="379" spans="11:12" x14ac:dyDescent="0.3">
      <c r="K379" s="26"/>
      <c r="L379" s="26"/>
    </row>
    <row r="380" spans="11:12" x14ac:dyDescent="0.3">
      <c r="K380" s="26"/>
      <c r="L380" s="26"/>
    </row>
    <row r="381" spans="11:12" x14ac:dyDescent="0.3">
      <c r="K381" s="26"/>
      <c r="L381" s="26"/>
    </row>
    <row r="382" spans="11:12" x14ac:dyDescent="0.3">
      <c r="K382" s="26"/>
      <c r="L382" s="26"/>
    </row>
    <row r="383" spans="11:12" x14ac:dyDescent="0.3">
      <c r="K383" s="26"/>
      <c r="L383" s="26"/>
    </row>
    <row r="384" spans="11:12" x14ac:dyDescent="0.3">
      <c r="K384" s="26"/>
      <c r="L384" s="26"/>
    </row>
    <row r="385" spans="11:12" x14ac:dyDescent="0.3">
      <c r="K385" s="26"/>
      <c r="L385" s="26"/>
    </row>
    <row r="386" spans="11:12" x14ac:dyDescent="0.3">
      <c r="K386" s="26"/>
      <c r="L386" s="26"/>
    </row>
    <row r="387" spans="11:12" x14ac:dyDescent="0.3">
      <c r="K387" s="26"/>
      <c r="L387" s="26"/>
    </row>
    <row r="388" spans="11:12" x14ac:dyDescent="0.3">
      <c r="K388" s="26"/>
      <c r="L388" s="26"/>
    </row>
    <row r="389" spans="11:12" x14ac:dyDescent="0.3">
      <c r="K389" s="26"/>
      <c r="L389" s="26"/>
    </row>
    <row r="390" spans="11:12" x14ac:dyDescent="0.3">
      <c r="K390" s="26"/>
      <c r="L390" s="26"/>
    </row>
    <row r="391" spans="11:12" x14ac:dyDescent="0.3">
      <c r="K391" s="26"/>
      <c r="L391" s="26"/>
    </row>
    <row r="392" spans="11:12" x14ac:dyDescent="0.3">
      <c r="K392" s="26"/>
      <c r="L392" s="26"/>
    </row>
    <row r="393" spans="11:12" x14ac:dyDescent="0.3">
      <c r="K393" s="26"/>
      <c r="L393" s="26"/>
    </row>
    <row r="394" spans="11:12" x14ac:dyDescent="0.3">
      <c r="K394" s="26"/>
      <c r="L394" s="26"/>
    </row>
    <row r="395" spans="11:12" x14ac:dyDescent="0.3">
      <c r="K395" s="26"/>
      <c r="L395" s="26"/>
    </row>
    <row r="396" spans="11:12" x14ac:dyDescent="0.3">
      <c r="K396" s="26"/>
      <c r="L396" s="26"/>
    </row>
    <row r="397" spans="11:12" x14ac:dyDescent="0.3">
      <c r="K397" s="26"/>
      <c r="L397" s="26"/>
    </row>
    <row r="398" spans="11:12" x14ac:dyDescent="0.3">
      <c r="K398" s="26"/>
      <c r="L398" s="26"/>
    </row>
    <row r="399" spans="11:12" x14ac:dyDescent="0.3">
      <c r="K399" s="26"/>
      <c r="L399" s="26"/>
    </row>
    <row r="400" spans="11:12" x14ac:dyDescent="0.3">
      <c r="K400" s="26"/>
      <c r="L400" s="26"/>
    </row>
    <row r="401" spans="11:12" x14ac:dyDescent="0.3">
      <c r="K401" s="26"/>
      <c r="L401" s="26"/>
    </row>
    <row r="402" spans="11:12" x14ac:dyDescent="0.3">
      <c r="K402" s="26"/>
      <c r="L402" s="26"/>
    </row>
    <row r="403" spans="11:12" x14ac:dyDescent="0.3">
      <c r="K403" s="26"/>
      <c r="L403" s="26"/>
    </row>
    <row r="404" spans="11:12" x14ac:dyDescent="0.3">
      <c r="K404" s="26"/>
      <c r="L404" s="26"/>
    </row>
    <row r="405" spans="11:12" x14ac:dyDescent="0.3">
      <c r="K405" s="26"/>
      <c r="L405" s="26"/>
    </row>
    <row r="406" spans="11:12" x14ac:dyDescent="0.3">
      <c r="K406" s="26"/>
      <c r="L406" s="26"/>
    </row>
    <row r="407" spans="11:12" x14ac:dyDescent="0.3">
      <c r="K407" s="26"/>
      <c r="L407" s="26"/>
    </row>
    <row r="408" spans="11:12" x14ac:dyDescent="0.3">
      <c r="K408" s="26"/>
      <c r="L408" s="26"/>
    </row>
    <row r="409" spans="11:12" x14ac:dyDescent="0.3">
      <c r="K409" s="26"/>
      <c r="L409" s="26"/>
    </row>
    <row r="410" spans="11:12" x14ac:dyDescent="0.3">
      <c r="K410" s="26"/>
      <c r="L410" s="26"/>
    </row>
    <row r="411" spans="11:12" x14ac:dyDescent="0.3">
      <c r="K411" s="26"/>
      <c r="L411" s="26"/>
    </row>
    <row r="412" spans="11:12" x14ac:dyDescent="0.3">
      <c r="K412" s="26"/>
      <c r="L412" s="26"/>
    </row>
    <row r="413" spans="11:12" x14ac:dyDescent="0.3">
      <c r="K413" s="26"/>
      <c r="L413" s="26"/>
    </row>
    <row r="414" spans="11:12" x14ac:dyDescent="0.3">
      <c r="K414" s="26"/>
      <c r="L414" s="26"/>
    </row>
    <row r="415" spans="11:12" x14ac:dyDescent="0.3">
      <c r="K415" s="26"/>
      <c r="L415" s="26"/>
    </row>
    <row r="416" spans="11:12" x14ac:dyDescent="0.3">
      <c r="K416" s="26"/>
    </row>
    <row r="417" spans="11:11" x14ac:dyDescent="0.3">
      <c r="K417" s="26"/>
    </row>
  </sheetData>
  <pageMargins left="0.7" right="0.7" top="0.75" bottom="0.75" header="0.3" footer="0.3"/>
  <pageSetup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Market Basket 0101.06</vt:lpstr>
      <vt:lpstr>Non-Market Basket</vt:lpstr>
      <vt:lpstr>Market Basket 0101.07</vt:lpstr>
    </vt:vector>
  </TitlesOfParts>
  <Company>State of Colorado - OIT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Risley, Amy</dc:creator>
  <cp:lastModifiedBy>Risley, Amy</cp:lastModifiedBy>
  <cp:lastPrinted>2024-10-05T23:28:18Z</cp:lastPrinted>
  <dcterms:created xsi:type="dcterms:W3CDTF">2024-06-03T22:30:43Z</dcterms:created>
  <dcterms:modified xsi:type="dcterms:W3CDTF">2025-04-23T14:37:33Z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a2eef23d-2e95-4428-9a3c-2526d95b164a_Enabled">
    <vt:lpwstr>true</vt:lpwstr>
  </property>
  <property fmtid="{D5CDD505-2E9C-101B-9397-08002B2CF9AE}" pid="3" name="MSIP_Label_a2eef23d-2e95-4428-9a3c-2526d95b164a_SetDate">
    <vt:lpwstr>2024-10-05T16:16:45Z</vt:lpwstr>
  </property>
  <property fmtid="{D5CDD505-2E9C-101B-9397-08002B2CF9AE}" pid="4" name="MSIP_Label_a2eef23d-2e95-4428-9a3c-2526d95b164a_Method">
    <vt:lpwstr>Standard</vt:lpwstr>
  </property>
  <property fmtid="{D5CDD505-2E9C-101B-9397-08002B2CF9AE}" pid="5" name="MSIP_Label_a2eef23d-2e95-4428-9a3c-2526d95b164a_Name">
    <vt:lpwstr>For Official Use Only (FOUO)</vt:lpwstr>
  </property>
  <property fmtid="{D5CDD505-2E9C-101B-9397-08002B2CF9AE}" pid="6" name="MSIP_Label_a2eef23d-2e95-4428-9a3c-2526d95b164a_SiteId">
    <vt:lpwstr>3ccde76c-946d-4a12-bb7a-fc9d0842354a</vt:lpwstr>
  </property>
  <property fmtid="{D5CDD505-2E9C-101B-9397-08002B2CF9AE}" pid="7" name="MSIP_Label_a2eef23d-2e95-4428-9a3c-2526d95b164a_ActionId">
    <vt:lpwstr>3791d6f6-22b2-4357-8e5a-8d7c43162de5</vt:lpwstr>
  </property>
  <property fmtid="{D5CDD505-2E9C-101B-9397-08002B2CF9AE}" pid="8" name="MSIP_Label_a2eef23d-2e95-4428-9a3c-2526d95b164a_ContentBits">
    <vt:lpwstr>0</vt:lpwstr>
  </property>
</Properties>
</file>